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ocuments\6 WSR\2018 Регионы\Правильный пакет\"/>
    </mc:Choice>
  </mc:AlternateContent>
  <bookViews>
    <workbookView xWindow="0" yWindow="0" windowWidth="30672" windowHeight="13644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4" i="1" l="1"/>
  <c r="F105" i="1" l="1"/>
  <c r="F126" i="1" l="1"/>
  <c r="F134" i="1" l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A101" i="1"/>
  <c r="C10" i="1"/>
  <c r="F43" i="1" l="1"/>
  <c r="F42" i="1"/>
  <c r="F66" i="1"/>
  <c r="F88" i="1"/>
  <c r="F91" i="1"/>
  <c r="F87" i="1"/>
  <c r="F90" i="1"/>
  <c r="F89" i="1"/>
  <c r="F65" i="1"/>
  <c r="F64" i="1"/>
  <c r="F63" i="1"/>
  <c r="F62" i="1"/>
  <c r="F36" i="1"/>
  <c r="F35" i="1"/>
  <c r="F34" i="1"/>
  <c r="F33" i="1"/>
  <c r="F13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9" i="1"/>
  <c r="F40" i="1"/>
  <c r="F41" i="1"/>
  <c r="F44" i="1"/>
  <c r="F45" i="1"/>
  <c r="F48" i="1"/>
  <c r="F49" i="1"/>
  <c r="F54" i="1"/>
  <c r="F55" i="1"/>
  <c r="F56" i="1"/>
  <c r="F57" i="1"/>
  <c r="F58" i="1"/>
  <c r="F59" i="1"/>
  <c r="F69" i="1"/>
  <c r="F70" i="1"/>
  <c r="F73" i="1"/>
  <c r="F74" i="1"/>
  <c r="F79" i="1"/>
  <c r="F80" i="1"/>
  <c r="F81" i="1"/>
  <c r="F82" i="1"/>
  <c r="F83" i="1"/>
  <c r="F84" i="1"/>
  <c r="F94" i="1"/>
  <c r="F95" i="1"/>
  <c r="F98" i="1"/>
  <c r="F99" i="1"/>
</calcChain>
</file>

<file path=xl/sharedStrings.xml><?xml version="1.0" encoding="utf-8"?>
<sst xmlns="http://schemas.openxmlformats.org/spreadsheetml/2006/main" count="624" uniqueCount="253">
  <si>
    <t>ЧЕМПИОНАТ</t>
  </si>
  <si>
    <t>Региональный чемпионат 2017-18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</si>
  <si>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</si>
  <si>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</si>
  <si>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</si>
  <si>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 (39 - IT Systems Administration)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</si>
  <si>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</si>
  <si>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</si>
  <si>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</si>
  <si>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</si>
  <si>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1-ГО УЧАСТНИКА (КОНКУРСНАЯ ПЛОЩАДКА)</t>
  </si>
  <si>
    <t>Модуль 1</t>
  </si>
  <si>
    <t>Остров Cisco</t>
  </si>
  <si>
    <t>Оборудование, инструменты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</si>
  <si>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</si>
  <si>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</si>
  <si>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</si>
  <si>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</si>
  <si>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</si>
  <si>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</si>
  <si>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</si>
  <si>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</si>
  <si>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</si>
  <si>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</si>
  <si>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Маршрутизатор Cisco ISR G1</t>
  </si>
  <si>
    <t>шт</t>
  </si>
  <si>
    <t>Критично</t>
  </si>
  <si>
    <t>Кабель Serial для маршрутизаторов Cisco</t>
  </si>
  <si>
    <t>Коммутатор Cisco Catalyst 2960-24TT-L</t>
  </si>
  <si>
    <t>Операционная система IOS Lan Base версии 15.0 или выше
Возможные замены: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
Cisco Catalyst 2960G-24TC-L
Cisco Catalyst 2960G-48TC-L
Cisco Catalyst 2960S-48TS-L
Cisco Catalyst 2960S-24TS-L
Cisco Catalyst 2960S-48TD-L
Cisco Catalyst 2960S-24TD-L
В случае замены, все коммутаторы должны быть строго одной модели, не менее 24 портов FastEthernet или GigabitEthernet</t>
  </si>
  <si>
    <t xml:space="preserve">Телекоммуникационный шкаф </t>
  </si>
  <si>
    <t>Высота 12U http://www.cmo.ru/catalog/nastennye_telekommunikatsionnye_shkafy/svarnye_shkafy_shrn/shkaf_telekommunikatsionnyy_nastennyy_12u_600kh480_dver_steklo_1/</t>
  </si>
  <si>
    <t>Низкая</t>
  </si>
  <si>
    <t>Кабель Cisco Console RJ45 to DB9F (CAB-CONSOLE-RJ45=)</t>
  </si>
  <si>
    <t xml:space="preserve">Процессор не ниже Core i3, не менее 4 ГБ ОЗУ. Обязательно наличие проводной сетевой карты (Ethernet), полноформатного HDMI выхода и не менее 2 USB-портов. 
</t>
  </si>
  <si>
    <t>Мышь</t>
  </si>
  <si>
    <t>USB</t>
  </si>
  <si>
    <t>Высокая</t>
  </si>
  <si>
    <t>Конвертер USB - Com STLab U-224 USB 1.1 A Male - 1*RS-232 (COM) кабель 1,5м</t>
  </si>
  <si>
    <t>Критично, при отсутствии COM-порта</t>
  </si>
  <si>
    <t>Источник бесперебойного питания</t>
  </si>
  <si>
    <t>1500VA, розетки "Евро"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</si>
  <si>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</si>
  <si>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</si>
  <si>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</si>
  <si>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</si>
  <si>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Кабель HDMI M-M, 1.8 м.</t>
  </si>
  <si>
    <t>http://www.nix.ru/autocatalog/videocables_digital/BaseLevel-BL-HDMI-14-18-Kabel-HDMI-to-HDMI-19M-19M-18m-ver14_196899.html</t>
  </si>
  <si>
    <t>Расходные материалы (комплектующие)</t>
  </si>
  <si>
    <t>Кол-во</t>
  </si>
  <si>
    <t>Патч-корд 1 м</t>
  </si>
  <si>
    <t>Legrand, AMP или Nikomax 1м cat.5e. Фабричного производства, а не самодельные! "Безымянный Китай" строго запрещено, чтобы не портить оборудование.</t>
  </si>
  <si>
    <t>Патч-корд 2 м</t>
  </si>
  <si>
    <t>Legrand, AMP или Nikomax 2м cat.5e. Фабричного производства, а не самодельные! "Безымянный Китай" строго запрещено, чтобы не портить оборудование.</t>
  </si>
  <si>
    <t>Патч-корд кросс</t>
  </si>
  <si>
    <t>Обжать в 568A to 568B для соединения маршрутизаторов</t>
  </si>
  <si>
    <t>Ручка</t>
  </si>
  <si>
    <t>Шариковая</t>
  </si>
  <si>
    <t>Мебель</t>
  </si>
  <si>
    <t>Стол деревянный</t>
  </si>
  <si>
    <t>1200*800 мм. Стол должен выдерживать не менее 25кг</t>
  </si>
  <si>
    <t>Стул</t>
  </si>
  <si>
    <t>Типа «Престиж»</t>
  </si>
  <si>
    <t>Модуль 2</t>
  </si>
  <si>
    <t>Остров Windows</t>
  </si>
  <si>
    <t>Модуль 3</t>
  </si>
  <si>
    <t>Остров Linux</t>
  </si>
  <si>
    <t>Кол-во на 3 участников</t>
  </si>
  <si>
    <t>Сервер</t>
  </si>
  <si>
    <t>Резерв. Такой же, как для "Острова Cisco"</t>
  </si>
  <si>
    <t>Модуль WIC-2T для маршрутизаторов Cisco ISR G1</t>
  </si>
  <si>
    <t>Резерв. Такой же, как на всех островах</t>
  </si>
  <si>
    <t>Источник бесперебойного питания на 6 розеток</t>
  </si>
  <si>
    <t>Напольный кабель канал</t>
  </si>
  <si>
    <t>По периметру площадки. Широкий, для множества кабелей (100х60 или более)</t>
  </si>
  <si>
    <t>см. метраж площадки</t>
  </si>
  <si>
    <t xml:space="preserve">Не менее 4 портов 1000Мбит\с, с поддержкой  802.11b/g/n/ac. Например, http://www.nix.ru/autocatalog/wireless_tp_link/TP-LINK-Archer-C7-Wireless-Dual-Band-Gigabit-Router-4UTP-10-100-1000Mbps-1WAN-80211b-g-n-ac-2xUSB-1300Mbps_168825.html </t>
  </si>
  <si>
    <t>Портативный сервер для организации таймера</t>
  </si>
  <si>
    <t xml:space="preserve">Rasperry Pi (или любой ПК) с необходимым ПО для организации таймера 
Клавиатура, мышь (USB) </t>
  </si>
  <si>
    <t>Коммутатор Cisco Catalyst 2960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</si>
  <si>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</si>
  <si>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</si>
  <si>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Кросс-нож</t>
  </si>
  <si>
    <t>Например, http://sks-complex.ru/zadelka_Krone_HL-SW2_Hyperline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</si>
  <si>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</si>
  <si>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</si>
  <si>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Мультиметр</t>
  </si>
  <si>
    <t>Кабельный тестер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</si>
  <si>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</si>
  <si>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</si>
  <si>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</si>
  <si>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</si>
  <si>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Цветной принтер формата А4</t>
  </si>
  <si>
    <t>Телекоммуникационный шкаф</t>
  </si>
  <si>
    <t>Для организации ядра сети. Например, http://www.cmo.ru/catalog/nastennye_telekommunikatsionnye_shkafy/razbornye_shkafy_shrn_m_/shkaf_telekommunikatsionnyy_nastennyy_razbornyy_12u_600kh520_semnye_stenki_dver_steklo/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</si>
  <si>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</si>
  <si>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</si>
  <si>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</si>
  <si>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</si>
  <si>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</si>
  <si>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 xml:space="preserve">"Тулбокс"  Рекомендуемый инструмент, который может привезти с собой участник. </t>
  </si>
  <si>
    <t>ДОПОЛНИТЕЛЬНЫЕ ТРЕБОВАНИЯ/КОММЕНТАРИИ К ЗАСТРОЙКЕ ПЛОЩАДКИ</t>
  </si>
  <si>
    <t>Электричество на 1 пост для участника</t>
  </si>
  <si>
    <t>220 V 2 КВт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</si>
  <si>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</si>
  <si>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</si>
  <si>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Заземление</t>
  </si>
  <si>
    <t>Обязательно. Зануление НЕДОПУСТИМО!</t>
  </si>
  <si>
    <t>Освещение</t>
  </si>
  <si>
    <t>300-500 лк(1лм/м.кв) - 1 рабочее место, место брифинга и комната экспертов = по 6 рабочих мест</t>
  </si>
  <si>
    <t>Электрика</t>
  </si>
  <si>
    <t>Интернет</t>
  </si>
  <si>
    <t>Проводной независимый интернет канал минимум 50 Мбит/с</t>
  </si>
  <si>
    <t>Программное обеспечение</t>
  </si>
  <si>
    <t>ОС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</si>
  <si>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</si>
  <si>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</si>
  <si>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</si>
  <si>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</si>
  <si>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</si>
  <si>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</si>
  <si>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12, VMware vSphere Client</t>
  </si>
  <si>
    <t>Среда виртуализации</t>
  </si>
  <si>
    <t>Или подобный, способный указать на плохое качество кабеля и поддерживаемую скорость. Не китайская «прозвонка». Например, http://ru.flukenetworks.com/datacom-cabling/copper-testing/MicroScanner-Cable-Verifier</t>
  </si>
  <si>
    <t>Например,
https://www.chipdip.ru/product/dt-103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</si>
  <si>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</si>
  <si>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Крепежный набор для 19'' оборудования</t>
  </si>
  <si>
    <t>https://shop.nag.ru/catalog/14019.SHkafy-telekommunikatsionnye/14038.Aksessuary/16622.SNR-CN-M6-16</t>
  </si>
  <si>
    <t>уп</t>
  </si>
  <si>
    <t>Блок электрических розеток на 8 гнезд</t>
  </si>
  <si>
    <t>https://shop.nag.ru/catalog/09836.IBP-UPS/07154.Bloki-rozetok/22156.SNR-PDU-08S-W2</t>
  </si>
  <si>
    <t>Маршрутизатор Cisco ISR</t>
  </si>
  <si>
    <t>Модель: Cisco 1841 и старше
Поддержка операционной системы IOS 15.1 и выше
Compact Flash не менее 64 МБ
ОЗУ не менее 256 МБ
Рекомендуемые модели:
Cisco 1921
Cisco 1941
Cisco 2901
Cisco 2911
Cisco 1841
Cisco 2801
Cisco 2811
Совместимость других моделей линейки ISR G1/G2 необходимо проверять</t>
  </si>
  <si>
    <t>Модуль Serial, совместимый с позицией №1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</si>
  <si>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</si>
  <si>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</si>
  <si>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</si>
  <si>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</si>
  <si>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</si>
  <si>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</si>
  <si>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</si>
  <si>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</si>
  <si>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</si>
  <si>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</si>
  <si>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</si>
  <si>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</si>
  <si>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</si>
  <si>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</si>
  <si>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</si>
  <si>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</si>
  <si>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</si>
  <si>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Офисный пакет</t>
  </si>
  <si>
    <t>3.1</t>
  </si>
  <si>
    <t>3.2</t>
  </si>
  <si>
    <t>3.3</t>
  </si>
  <si>
    <t>3.4</t>
  </si>
  <si>
    <t>3.5</t>
  </si>
  <si>
    <t>3.6</t>
  </si>
  <si>
    <t>3.7</t>
  </si>
  <si>
    <t>Критично при использовании ISR G1 в качестве 1.1</t>
  </si>
  <si>
    <t>Ноутбук или ПК в сборе</t>
  </si>
  <si>
    <t>Бумага для записей</t>
  </si>
  <si>
    <t>40 листов. Использовать только чистые листы A4, блокнот не рекомендуется</t>
  </si>
  <si>
    <t>Средняя</t>
  </si>
  <si>
    <t>Упаковка бумаги A4</t>
  </si>
  <si>
    <t>500 листов</t>
  </si>
  <si>
    <t>В ядро сети. Не менее 24 портов 1000Мбит\с на усмотрение организаторов</t>
  </si>
  <si>
    <t>Критично при использовании ПК в сборе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</si>
  <si>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</si>
  <si>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</si>
  <si>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</si>
  <si>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</si>
  <si>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</si>
  <si>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</si>
  <si>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</si>
  <si>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</si>
  <si>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</si>
  <si>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</si>
  <si>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</si>
  <si>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</si>
  <si>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</si>
  <si>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7.1</t>
  </si>
  <si>
    <t>7.2</t>
  </si>
  <si>
    <t>8.1</t>
  </si>
  <si>
    <t>8.2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</si>
  <si>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</si>
  <si>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</si>
  <si>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</si>
  <si>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</si>
  <si>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</si>
  <si>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</si>
  <si>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</si>
  <si>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</si>
  <si>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</si>
  <si>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</si>
  <si>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</si>
  <si>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</si>
  <si>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</si>
  <si>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</si>
  <si>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</si>
  <si>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</si>
  <si>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</si>
  <si>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</si>
  <si>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</si>
  <si>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</si>
  <si>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</si>
  <si>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</si>
  <si>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</si>
  <si>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</si>
  <si>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</si>
  <si>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</si>
  <si>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</si>
  <si>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</si>
  <si>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</si>
  <si>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</si>
  <si>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</si>
  <si>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</si>
  <si>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</si>
  <si>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</si>
  <si>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</si>
  <si>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</si>
  <si>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</si>
  <si>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</si>
  <si>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</si>
  <si>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</si>
  <si>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</si>
  <si>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</si>
  <si>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</si>
  <si>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14.1</t>
  </si>
  <si>
    <t>15.1</t>
  </si>
  <si>
    <t>15.2</t>
  </si>
  <si>
    <t>15.3</t>
  </si>
  <si>
    <t>15.4</t>
  </si>
  <si>
    <t>15.5</t>
  </si>
  <si>
    <t>15.6</t>
  </si>
  <si>
    <t>Количество конкурсантов (Требуется ввести! Используется формула! Должно быть кратно 3)</t>
  </si>
  <si>
    <r>
      <rPr>
        <sz val="10"/>
        <color rgb="FF000000"/>
        <rFont val="Times New Roman"/>
        <family val="1"/>
        <charset val="204"/>
      </rPr>
      <t>Рекомендуется одинаковое наименование.</t>
    </r>
    <r>
      <rPr>
        <u/>
        <sz val="10"/>
        <color rgb="FF000000"/>
        <rFont val="Times New Roman"/>
        <family val="1"/>
        <charset val="1"/>
      </rPr>
      <t xml:space="preserve"> При использовании ISR G2 необходимо применять модули HWIC. </t>
    </r>
    <r>
      <rPr>
        <sz val="10"/>
        <color rgb="FF000000"/>
        <rFont val="Times New Roman"/>
        <family val="1"/>
        <charset val="204"/>
      </rPr>
      <t xml:space="preserve">На ISR G1 допускается использование WIC-1T </t>
    </r>
    <r>
      <rPr>
        <sz val="10"/>
        <color rgb="FFFF0000"/>
        <rFont val="Times New Roman"/>
        <family val="1"/>
        <charset val="204"/>
      </rPr>
      <t>Совместим с позицией №1.1</t>
    </r>
  </si>
  <si>
    <r>
      <t xml:space="preserve">Пара кабелей "мама"-"папа" Cisco CAB-SS-V35FC + Cisco CAB-SS-V35MT
Или 1 кабель SmartSerial-SmartSerial </t>
    </r>
    <r>
      <rPr>
        <sz val="10"/>
        <color rgb="FFFF0000"/>
        <rFont val="Times New Roman"/>
        <family val="1"/>
        <charset val="204"/>
      </rPr>
      <t>Совместим с позицией №1.2</t>
    </r>
  </si>
  <si>
    <r>
      <rPr>
        <sz val="10"/>
        <color rgb="FFFF0000"/>
        <rFont val="Times New Roman"/>
        <family val="1"/>
        <charset val="204"/>
      </rPr>
      <t xml:space="preserve">Переходник должен иметь разъем USB 2.0 с одной стороны и COM9M – с другой;
Переходник должен обеспечивать скорость передачи данных не менее 115200 бит/сек;
Длина кабеля должна быть не менее 1,5 метра; </t>
    </r>
    <r>
      <rPr>
        <sz val="10"/>
        <color rgb="FF000000"/>
        <rFont val="Times New Roman"/>
        <family val="1"/>
        <charset val="1"/>
      </rPr>
      <t>Например конвертер USB - Com STLab U-224 USB 1.1 A Male - 1*RS-232 (COM) кабель 1,5м</t>
    </r>
  </si>
  <si>
    <r>
      <t xml:space="preserve">Windows 7, Windows 8, Windows 10 с последним пакетом обновлений. CentOS 7, </t>
    </r>
    <r>
      <rPr>
        <sz val="10"/>
        <color rgb="FFFF0000"/>
        <rFont val="Times New Roman"/>
        <family val="1"/>
        <charset val="204"/>
      </rPr>
      <t>Ubuntu 17, Debian 9.</t>
    </r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</si>
  <si>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</si>
  <si>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5.1</t>
  </si>
  <si>
    <r>
      <t>Windows 7, Windows 8, Windows 10 с последним пакетом обновлений. CentOS 7,</t>
    </r>
    <r>
      <rPr>
        <sz val="10"/>
        <color rgb="FFFF0000"/>
        <rFont val="Times New Roman"/>
        <family val="1"/>
        <charset val="204"/>
      </rPr>
      <t xml:space="preserve"> Ubuntu 17 , Debian 9.</t>
    </r>
  </si>
  <si>
    <r>
      <t xml:space="preserve">Беспроводный маршрутизатор </t>
    </r>
    <r>
      <rPr>
        <sz val="10"/>
        <color rgb="FFFF0000"/>
        <rFont val="Times New Roman"/>
        <family val="1"/>
        <charset val="204"/>
      </rPr>
      <t>(если отсутсвует штатный запаролленный WiFi в организации)</t>
    </r>
  </si>
  <si>
    <t>Комплект клавиатура и манипулятор Microsoft Wired Desktop 600 Black USB или эквивалент</t>
  </si>
  <si>
    <t>Совместим с постовляемым оборудованием. Только проводной комплект.</t>
  </si>
  <si>
    <t>Убедиться, что картриджа хватит на минимум 1000 страниц</t>
  </si>
  <si>
    <r>
      <rPr>
        <b/>
        <sz val="10"/>
        <rFont val="Times New Roman"/>
        <family val="1"/>
        <charset val="204"/>
      </rPr>
      <t>Процессор:</t>
    </r>
    <r>
      <rPr>
        <sz val="10"/>
        <rFont val="Times New Roman"/>
        <family val="1"/>
        <charset val="204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204"/>
      </rPr>
      <t>Экран:</t>
    </r>
    <r>
      <rPr>
        <sz val="10"/>
        <rFont val="Times New Roman"/>
        <family val="1"/>
        <charset val="204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204"/>
      </rPr>
      <t>Связь:</t>
    </r>
    <r>
      <rPr>
        <sz val="10"/>
        <rFont val="Times New Roman"/>
        <family val="1"/>
        <charset val="204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204"/>
      </rPr>
      <t>Интерфейсы:</t>
    </r>
    <r>
      <rPr>
        <sz val="10"/>
        <rFont val="Times New Roman"/>
        <family val="1"/>
        <charset val="204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</si>
  <si>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1"/>
      </rPr>
      <t>Экран:</t>
    </r>
    <r>
      <rPr>
        <sz val="10"/>
        <rFont val="Times New Roman"/>
        <family val="1"/>
        <charset val="1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1"/>
      </rPr>
      <t>Связь:</t>
    </r>
    <r>
      <rPr>
        <sz val="10"/>
        <rFont val="Times New Roman"/>
        <family val="1"/>
        <charset val="1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1"/>
      </rPr>
      <t>Интерфейсы:</t>
    </r>
    <r>
      <rPr>
        <sz val="10"/>
        <rFont val="Times New Roman"/>
        <family val="1"/>
        <charset val="1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</si>
  <si>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t>Windows 7, Windows 8, Windows 10 с последним пакетом обновлений. CentOS 7, Ubuntu 17, Debian 9.</t>
  </si>
  <si>
    <t>VMware vSphere Hypervisor ESXi 6.0 совместимо с п. 13.1 (триал версия)</t>
  </si>
  <si>
    <t>Количество рабочих мест каждого типа (задания выполняются по островам т.е. три в параллель)</t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</si>
  <si>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</t>
    </r>
    <r>
      <rPr>
        <b/>
        <sz val="10"/>
        <rFont val="Times New Roman"/>
        <family val="1"/>
        <charset val="1"/>
      </rPr>
      <t>Оперативная память:</t>
    </r>
    <r>
      <rPr>
        <sz val="10"/>
        <rFont val="Times New Roman"/>
        <family val="1"/>
        <charset val="1"/>
      </rPr>
      <t xml:space="preserve">
- Количество модулей: не менее 4 штук;
- Стандарт: не ниже DDR3;
- Общий объем установленной ОЗУ в сервере: не менее 16 Гбайт; </t>
    </r>
    <r>
      <rPr>
        <sz val="10"/>
        <rFont val="Times New Roman"/>
        <family val="1"/>
        <charset val="204"/>
      </rPr>
      <t>Рекомендуется 48 Гбайт и более.</t>
    </r>
    <r>
      <rPr>
        <sz val="10"/>
        <rFont val="Times New Roman"/>
        <family val="1"/>
        <charset val="1"/>
      </rPr>
      <t xml:space="preserve">
</t>
    </r>
    <r>
      <rPr>
        <b/>
        <sz val="10"/>
        <rFont val="Times New Roman"/>
        <family val="1"/>
        <charset val="1"/>
      </rPr>
      <t>Твердотельный накопитель:</t>
    </r>
    <r>
      <rPr>
        <sz val="10"/>
        <rFont val="Times New Roman"/>
        <family val="1"/>
        <charset val="1"/>
      </rPr>
      <t xml:space="preserve">
- Количество дисков: не менее 1 (одной) штуки;
- Интерфейс: SATA 6 Гб/сек;
- Объем каждого диска: не менее 240 ГБайт 
- Скорость записи: не менее 400 Мб/сек;
- Скорость чтения: не менее 500 Мб/сек;
</t>
    </r>
    <r>
      <rPr>
        <b/>
        <sz val="10"/>
        <rFont val="Times New Roman"/>
        <family val="1"/>
        <charset val="1"/>
      </rPr>
      <t xml:space="preserve">Сетевая карта: </t>
    </r>
    <r>
      <rPr>
        <sz val="10"/>
        <rFont val="Times New Roman"/>
        <family val="1"/>
        <charset val="1"/>
      </rPr>
      <t xml:space="preserve">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100Мбит\с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</si>
</sst>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5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u/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7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3" fillId="0" borderId="1" xfId="1" applyFont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C3D69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3"/>
  <sheetViews>
    <sheetView tabSelected="1" topLeftCell="A97" zoomScale="95" zoomScaleNormal="95" workbookViewId="0">
      <selection activeCell="C105" sqref="C105"/>
    </sheetView>
  </sheetViews>
  <sheetFormatPr defaultRowHeight="14.4" x14ac:dyDescent="0.3"/>
  <cols>
    <col min="1" max="1" width="5.44140625" style="1" customWidth="1"/>
    <col min="2" max="2" width="46.44140625" style="2" customWidth="1"/>
    <col min="3" max="3" width="49.5546875" style="3" customWidth="1"/>
    <col min="4" max="4" width="10" style="3" customWidth="1"/>
    <col min="5" max="5" width="10.88671875" style="3" customWidth="1"/>
    <col min="6" max="6" width="13.77734375" style="1" customWidth="1"/>
    <col min="7" max="7" width="12.88671875" style="3" customWidth="1"/>
    <col min="8" max="8" width="40.5546875" style="3" customWidth="1"/>
    <col min="9" max="9" width="12.88671875" style="3" customWidth="1"/>
    <col min="10" max="10" width="35.88671875" style="3" customWidth="1"/>
    <col min="11" max="11" width="11" customWidth="1"/>
    <col min="12" max="1023" width="8.6640625" style="3" customWidth="1"/>
    <col min="1024" max="1025" width="8.6640625" customWidth="1"/>
  </cols>
  <sheetData>
    <row r="1" spans="1:10" x14ac:dyDescent="0.3">
      <c r="B1" s="4" t="s">
        <v>0</v>
      </c>
      <c r="C1" s="5" t="s">
        <v>1</v>
      </c>
    </row>
    <row r="2" spans="1:10" x14ac:dyDescent="0.3">
      <c r="B2" s="6" t="s">
        <v>2</v>
      </c>
      <c r="C2" s="5"/>
    </row>
    <row r="3" spans="1:10" x14ac:dyDescent="0.3">
      <c r="B3" s="6" t="s">
        <v>3</v>
      </c>
      <c r="C3" s="5"/>
    </row>
    <row r="4" spans="1:10" ht="26.4" x14ac:dyDescent="0.3">
      <c r="B4" s="7" t="s">
        <v>4</v>
      </c>
      <c r="C4" s="8" t="s">
        <v>5</v>
      </c>
    </row>
    <row r="5" spans="1:10" x14ac:dyDescent="0.3">
      <c r="B5" s="7" t="s">
        <v>6</v>
      </c>
      <c r="C5" s="5"/>
    </row>
    <row r="6" spans="1:10" x14ac:dyDescent="0.3">
      <c r="B6" s="7" t="s">
        <v>7</v>
      </c>
      <c r="C6" s="5"/>
    </row>
    <row r="7" spans="1:10" x14ac:dyDescent="0.3">
      <c r="B7" s="7" t="s">
        <v>8</v>
      </c>
      <c r="C7" s="5"/>
    </row>
    <row r="8" spans="1:10" x14ac:dyDescent="0.3">
      <c r="B8" s="7" t="s">
        <v>9</v>
      </c>
      <c r="C8" s="5"/>
    </row>
    <row r="9" spans="1:10" ht="26.4" x14ac:dyDescent="0.3">
      <c r="B9" s="7" t="s">
        <v>235</v>
      </c>
      <c r="C9" s="37">
        <v>6</v>
      </c>
    </row>
    <row r="10" spans="1:10" ht="26.4" x14ac:dyDescent="0.3">
      <c r="B10" s="6" t="s">
        <v>251</v>
      </c>
      <c r="C10" s="36">
        <f>C9/3</f>
        <v>2</v>
      </c>
    </row>
    <row r="12" spans="1:10" x14ac:dyDescent="0.3">
      <c r="A12" s="9"/>
      <c r="B12" s="10"/>
      <c r="C12" s="11"/>
      <c r="D12" s="11"/>
      <c r="E12" s="11"/>
      <c r="F12" s="9"/>
      <c r="G12" s="11"/>
      <c r="H12" s="11"/>
      <c r="I12" s="11"/>
      <c r="J12" s="11"/>
    </row>
    <row r="13" spans="1:10" ht="12.75" customHeight="1" x14ac:dyDescent="0.3">
      <c r="A13" s="62" t="s">
        <v>10</v>
      </c>
      <c r="B13" s="62"/>
      <c r="C13" s="62"/>
      <c r="D13" s="62"/>
      <c r="E13" s="62"/>
      <c r="F13" s="62" t="str">
        <f>"Рабочих мест по каждому модулю "&amp;C10&amp;", Количество конкурсантов "&amp;C9</f>
        <v>Рабочих мест по каждому модулю 2, Количество конкурсантов 6</v>
      </c>
      <c r="G13" s="62"/>
      <c r="H13" s="62"/>
      <c r="I13" s="62"/>
      <c r="J13" s="62"/>
    </row>
    <row r="14" spans="1:10" ht="12.75" customHeight="1" x14ac:dyDescent="0.3">
      <c r="A14" s="68" t="s">
        <v>11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2.75" customHeight="1" x14ac:dyDescent="0.3">
      <c r="A15" s="59" t="s">
        <v>12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13.2" customHeight="1" x14ac:dyDescent="0.3">
      <c r="A16" s="60" t="s">
        <v>13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24" s="42" customFormat="1" ht="62.4" customHeight="1" x14ac:dyDescent="0.3">
      <c r="A17" s="40" t="s">
        <v>14</v>
      </c>
      <c r="B17" s="39" t="s">
        <v>15</v>
      </c>
      <c r="C17" s="40" t="s">
        <v>16</v>
      </c>
      <c r="D17" s="40" t="s">
        <v>17</v>
      </c>
      <c r="E17" s="40" t="s">
        <v>18</v>
      </c>
      <c r="F17" s="40" t="s">
        <v>19</v>
      </c>
      <c r="G17" s="40" t="s">
        <v>20</v>
      </c>
      <c r="H17" s="41" t="s">
        <v>21</v>
      </c>
      <c r="I17" s="41" t="s">
        <v>22</v>
      </c>
      <c r="J17" s="40" t="s">
        <v>23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</row>
    <row r="18" spans="1:1024" ht="190.2" customHeight="1" x14ac:dyDescent="0.3">
      <c r="A18" s="48" t="s">
        <v>134</v>
      </c>
      <c r="B18" s="6" t="s">
        <v>131</v>
      </c>
      <c r="C18" s="33" t="s">
        <v>132</v>
      </c>
      <c r="D18" s="13" t="s">
        <v>25</v>
      </c>
      <c r="E18" s="13">
        <v>3</v>
      </c>
      <c r="F18" s="14">
        <f t="shared" ref="F18:F30" si="0">E18*$C$10</f>
        <v>6</v>
      </c>
      <c r="G18" s="15" t="s">
        <v>26</v>
      </c>
      <c r="H18" s="16"/>
      <c r="I18" s="16"/>
      <c r="J18" s="16"/>
    </row>
    <row r="19" spans="1:1024" ht="52.8" x14ac:dyDescent="0.3">
      <c r="A19" s="48" t="s">
        <v>135</v>
      </c>
      <c r="B19" s="6" t="s">
        <v>133</v>
      </c>
      <c r="C19" s="47" t="s">
        <v>236</v>
      </c>
      <c r="D19" s="13" t="s">
        <v>25</v>
      </c>
      <c r="E19" s="13">
        <v>2</v>
      </c>
      <c r="F19" s="14">
        <f t="shared" si="0"/>
        <v>4</v>
      </c>
      <c r="G19" s="15" t="s">
        <v>26</v>
      </c>
      <c r="H19" s="16"/>
      <c r="I19" s="16"/>
      <c r="J19" s="16"/>
    </row>
    <row r="20" spans="1:1024" ht="52.8" x14ac:dyDescent="0.3">
      <c r="A20" s="49" t="s">
        <v>136</v>
      </c>
      <c r="B20" s="6" t="s">
        <v>27</v>
      </c>
      <c r="C20" s="6" t="s">
        <v>237</v>
      </c>
      <c r="D20" s="13" t="s">
        <v>25</v>
      </c>
      <c r="E20" s="13">
        <v>1</v>
      </c>
      <c r="F20" s="14">
        <f t="shared" si="0"/>
        <v>2</v>
      </c>
      <c r="G20" s="15" t="s">
        <v>26</v>
      </c>
      <c r="H20" s="16"/>
      <c r="I20" s="16"/>
      <c r="J20" s="16"/>
    </row>
    <row r="21" spans="1:1024" ht="400.8" customHeight="1" x14ac:dyDescent="0.3">
      <c r="A21" s="48" t="s">
        <v>137</v>
      </c>
      <c r="B21" s="6" t="s">
        <v>28</v>
      </c>
      <c r="C21" s="6" t="s">
        <v>29</v>
      </c>
      <c r="D21" s="13" t="s">
        <v>25</v>
      </c>
      <c r="E21" s="13">
        <v>3</v>
      </c>
      <c r="F21" s="14">
        <f t="shared" si="0"/>
        <v>6</v>
      </c>
      <c r="G21" s="15" t="s">
        <v>26</v>
      </c>
      <c r="H21" s="16"/>
      <c r="I21" s="16"/>
      <c r="J21" s="16"/>
    </row>
    <row r="22" spans="1:1024" ht="52.8" x14ac:dyDescent="0.3">
      <c r="A22" s="48" t="s">
        <v>138</v>
      </c>
      <c r="B22" s="6" t="s">
        <v>30</v>
      </c>
      <c r="C22" s="6" t="s">
        <v>31</v>
      </c>
      <c r="D22" s="13" t="s">
        <v>25</v>
      </c>
      <c r="E22" s="13">
        <v>1</v>
      </c>
      <c r="F22" s="14">
        <f t="shared" si="0"/>
        <v>2</v>
      </c>
      <c r="G22" s="17" t="s">
        <v>32</v>
      </c>
      <c r="H22" s="16"/>
      <c r="I22" s="16"/>
      <c r="J22" s="16"/>
    </row>
    <row r="23" spans="1:1024" ht="26.4" x14ac:dyDescent="0.3">
      <c r="A23" s="49" t="s">
        <v>139</v>
      </c>
      <c r="B23" s="6" t="s">
        <v>33</v>
      </c>
      <c r="C23" s="6"/>
      <c r="D23" s="13" t="s">
        <v>25</v>
      </c>
      <c r="E23" s="13">
        <v>1</v>
      </c>
      <c r="F23" s="14">
        <f t="shared" si="0"/>
        <v>2</v>
      </c>
      <c r="G23" s="15" t="s">
        <v>26</v>
      </c>
      <c r="H23" s="16"/>
      <c r="I23" s="16"/>
      <c r="J23" s="16"/>
    </row>
    <row r="24" spans="1:1024" ht="52.8" x14ac:dyDescent="0.3">
      <c r="A24" s="48" t="s">
        <v>140</v>
      </c>
      <c r="B24" s="6" t="s">
        <v>160</v>
      </c>
      <c r="C24" s="6" t="s">
        <v>34</v>
      </c>
      <c r="D24" s="13" t="s">
        <v>25</v>
      </c>
      <c r="E24" s="13">
        <v>1</v>
      </c>
      <c r="F24" s="14">
        <f t="shared" si="0"/>
        <v>2</v>
      </c>
      <c r="G24" s="15" t="s">
        <v>26</v>
      </c>
      <c r="H24" s="16"/>
      <c r="I24" s="16"/>
      <c r="J24" s="16"/>
    </row>
    <row r="25" spans="1:1024" x14ac:dyDescent="0.3">
      <c r="A25" s="48" t="s">
        <v>141</v>
      </c>
      <c r="B25" s="6" t="s">
        <v>35</v>
      </c>
      <c r="C25" s="6" t="s">
        <v>36</v>
      </c>
      <c r="D25" s="13" t="s">
        <v>25</v>
      </c>
      <c r="E25" s="13">
        <v>1</v>
      </c>
      <c r="F25" s="14">
        <f t="shared" si="0"/>
        <v>2</v>
      </c>
      <c r="G25" s="15" t="s">
        <v>37</v>
      </c>
      <c r="H25" s="16"/>
      <c r="I25" s="16"/>
      <c r="J25" s="16"/>
    </row>
    <row r="26" spans="1:1024" ht="92.4" x14ac:dyDescent="0.3">
      <c r="A26" s="49" t="s">
        <v>142</v>
      </c>
      <c r="B26" s="6" t="s">
        <v>38</v>
      </c>
      <c r="C26" s="51" t="s">
        <v>238</v>
      </c>
      <c r="D26" s="13" t="s">
        <v>25</v>
      </c>
      <c r="E26" s="13">
        <v>1</v>
      </c>
      <c r="F26" s="14">
        <f t="shared" si="0"/>
        <v>2</v>
      </c>
      <c r="G26" s="15" t="s">
        <v>39</v>
      </c>
      <c r="H26" s="16"/>
      <c r="I26" s="16"/>
      <c r="J26" s="16"/>
    </row>
    <row r="27" spans="1:1024" x14ac:dyDescent="0.3">
      <c r="A27" s="48" t="s">
        <v>143</v>
      </c>
      <c r="B27" s="6" t="s">
        <v>40</v>
      </c>
      <c r="C27" s="6" t="s">
        <v>41</v>
      </c>
      <c r="D27" s="13" t="s">
        <v>25</v>
      </c>
      <c r="E27" s="13">
        <v>1</v>
      </c>
      <c r="F27" s="14">
        <f t="shared" si="0"/>
        <v>2</v>
      </c>
      <c r="G27" s="15" t="s">
        <v>37</v>
      </c>
      <c r="H27" s="16"/>
      <c r="I27" s="16"/>
      <c r="J27" s="16"/>
    </row>
    <row r="28" spans="1:1024" s="2" customFormat="1" ht="50.4" customHeight="1" x14ac:dyDescent="0.3">
      <c r="A28" s="48" t="s">
        <v>144</v>
      </c>
      <c r="B28" s="6" t="s">
        <v>42</v>
      </c>
      <c r="C28" s="6" t="s">
        <v>43</v>
      </c>
      <c r="D28" s="18" t="s">
        <v>25</v>
      </c>
      <c r="E28" s="13">
        <v>2</v>
      </c>
      <c r="F28" s="14">
        <f t="shared" si="0"/>
        <v>4</v>
      </c>
      <c r="G28" s="15" t="s">
        <v>26</v>
      </c>
      <c r="H28" s="16"/>
      <c r="I28" s="16"/>
      <c r="J28" s="16"/>
      <c r="K28"/>
      <c r="AMJ28"/>
    </row>
    <row r="29" spans="1:1024" ht="39.6" x14ac:dyDescent="0.3">
      <c r="A29" s="49" t="s">
        <v>145</v>
      </c>
      <c r="B29" s="6" t="s">
        <v>44</v>
      </c>
      <c r="C29" s="6" t="s">
        <v>45</v>
      </c>
      <c r="D29" s="13" t="s">
        <v>25</v>
      </c>
      <c r="E29" s="13">
        <v>1</v>
      </c>
      <c r="F29" s="14">
        <f t="shared" si="0"/>
        <v>2</v>
      </c>
      <c r="G29" s="15" t="s">
        <v>167</v>
      </c>
      <c r="H29" s="16"/>
      <c r="I29" s="16"/>
      <c r="J29" s="16"/>
    </row>
    <row r="30" spans="1:1024" ht="39.6" x14ac:dyDescent="0.3">
      <c r="A30" s="48" t="s">
        <v>146</v>
      </c>
      <c r="B30" s="6" t="s">
        <v>46</v>
      </c>
      <c r="C30" s="19" t="s">
        <v>47</v>
      </c>
      <c r="D30" s="13" t="s">
        <v>25</v>
      </c>
      <c r="E30" s="13">
        <v>1</v>
      </c>
      <c r="F30" s="14">
        <f t="shared" si="0"/>
        <v>2</v>
      </c>
      <c r="G30" s="17" t="s">
        <v>163</v>
      </c>
      <c r="H30" s="16"/>
      <c r="I30" s="16"/>
      <c r="J30" s="16"/>
    </row>
    <row r="31" spans="1:1024" x14ac:dyDescent="0.3">
      <c r="A31" s="65" t="s">
        <v>113</v>
      </c>
      <c r="B31" s="66"/>
      <c r="C31" s="66"/>
      <c r="D31" s="66"/>
      <c r="E31" s="66"/>
      <c r="F31" s="66"/>
      <c r="G31" s="66"/>
      <c r="H31" s="66"/>
      <c r="I31" s="66"/>
      <c r="J31" s="67"/>
    </row>
    <row r="32" spans="1:1024" ht="66" x14ac:dyDescent="0.3">
      <c r="A32" s="44" t="s">
        <v>14</v>
      </c>
      <c r="B32" s="45" t="s">
        <v>15</v>
      </c>
      <c r="C32" s="44" t="s">
        <v>16</v>
      </c>
      <c r="D32" s="44" t="s">
        <v>17</v>
      </c>
      <c r="E32" s="44" t="s">
        <v>49</v>
      </c>
      <c r="F32" s="44" t="s">
        <v>49</v>
      </c>
      <c r="G32" s="40" t="s">
        <v>20</v>
      </c>
      <c r="H32" s="41" t="s">
        <v>21</v>
      </c>
      <c r="I32" s="41" t="s">
        <v>22</v>
      </c>
      <c r="J32" s="40" t="s">
        <v>23</v>
      </c>
    </row>
    <row r="33" spans="1:1024" ht="26.4" x14ac:dyDescent="0.3">
      <c r="A33" s="50" t="s">
        <v>147</v>
      </c>
      <c r="B33" s="19" t="s">
        <v>114</v>
      </c>
      <c r="C33" s="19" t="s">
        <v>239</v>
      </c>
      <c r="D33" s="18" t="s">
        <v>25</v>
      </c>
      <c r="E33" s="18">
        <v>1</v>
      </c>
      <c r="F33" s="14">
        <f>E33*$C$10</f>
        <v>2</v>
      </c>
      <c r="G33" s="15" t="s">
        <v>26</v>
      </c>
      <c r="H33" s="16"/>
      <c r="I33" s="16"/>
      <c r="J33" s="16"/>
    </row>
    <row r="34" spans="1:1024" x14ac:dyDescent="0.3">
      <c r="A34" s="50" t="s">
        <v>148</v>
      </c>
      <c r="B34" s="19" t="s">
        <v>151</v>
      </c>
      <c r="C34" s="19" t="s">
        <v>115</v>
      </c>
      <c r="D34" s="18" t="s">
        <v>25</v>
      </c>
      <c r="E34" s="18">
        <v>1</v>
      </c>
      <c r="F34" s="14">
        <f>E34*$C$10</f>
        <v>2</v>
      </c>
      <c r="G34" s="15" t="s">
        <v>26</v>
      </c>
      <c r="H34" s="16"/>
      <c r="I34" s="16"/>
      <c r="J34" s="16"/>
    </row>
    <row r="35" spans="1:1024" x14ac:dyDescent="0.3">
      <c r="A35" s="50" t="s">
        <v>149</v>
      </c>
      <c r="B35" s="19" t="s">
        <v>116</v>
      </c>
      <c r="C35" s="19" t="s">
        <v>117</v>
      </c>
      <c r="D35" s="18" t="s">
        <v>25</v>
      </c>
      <c r="E35" s="18">
        <v>1</v>
      </c>
      <c r="F35" s="14">
        <f>E35*$C$10</f>
        <v>2</v>
      </c>
      <c r="G35" s="15" t="s">
        <v>26</v>
      </c>
      <c r="H35" s="16"/>
      <c r="I35" s="16"/>
      <c r="J35" s="16"/>
    </row>
    <row r="36" spans="1:1024" x14ac:dyDescent="0.3">
      <c r="A36" s="50" t="s">
        <v>150</v>
      </c>
      <c r="B36" s="19" t="s">
        <v>118</v>
      </c>
      <c r="C36" s="19" t="s">
        <v>119</v>
      </c>
      <c r="D36" s="18" t="s">
        <v>25</v>
      </c>
      <c r="E36" s="18">
        <v>1</v>
      </c>
      <c r="F36" s="14">
        <f>E36*$C$10</f>
        <v>2</v>
      </c>
      <c r="G36" s="15" t="s">
        <v>26</v>
      </c>
      <c r="H36" s="16"/>
      <c r="I36" s="16"/>
      <c r="J36" s="16"/>
    </row>
    <row r="37" spans="1:1024" ht="13.2" customHeight="1" x14ac:dyDescent="0.3">
      <c r="A37" s="65" t="s">
        <v>48</v>
      </c>
      <c r="B37" s="66"/>
      <c r="C37" s="66"/>
      <c r="D37" s="66"/>
      <c r="E37" s="66"/>
      <c r="F37" s="66"/>
      <c r="G37" s="66"/>
      <c r="H37" s="66"/>
      <c r="I37" s="66"/>
      <c r="J37" s="67"/>
    </row>
    <row r="38" spans="1:1024" s="42" customFormat="1" ht="66" x14ac:dyDescent="0.3">
      <c r="A38" s="44" t="s">
        <v>14</v>
      </c>
      <c r="B38" s="45" t="s">
        <v>15</v>
      </c>
      <c r="C38" s="44" t="s">
        <v>16</v>
      </c>
      <c r="D38" s="44" t="s">
        <v>17</v>
      </c>
      <c r="E38" s="44" t="s">
        <v>49</v>
      </c>
      <c r="F38" s="44" t="s">
        <v>49</v>
      </c>
      <c r="G38" s="40" t="s">
        <v>20</v>
      </c>
      <c r="H38" s="41" t="s">
        <v>21</v>
      </c>
      <c r="I38" s="41" t="s">
        <v>22</v>
      </c>
      <c r="J38" s="40" t="s">
        <v>23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</row>
    <row r="39" spans="1:1024" ht="39.6" x14ac:dyDescent="0.3">
      <c r="A39" s="50" t="s">
        <v>152</v>
      </c>
      <c r="B39" s="19" t="s">
        <v>50</v>
      </c>
      <c r="C39" s="19" t="s">
        <v>51</v>
      </c>
      <c r="D39" s="18" t="s">
        <v>25</v>
      </c>
      <c r="E39" s="18">
        <v>10</v>
      </c>
      <c r="F39" s="14">
        <f t="shared" ref="F39:F45" si="1">E39*$C$10</f>
        <v>20</v>
      </c>
      <c r="G39" s="15" t="s">
        <v>26</v>
      </c>
      <c r="H39" s="16"/>
      <c r="I39" s="16"/>
      <c r="J39" s="16"/>
    </row>
    <row r="40" spans="1:1024" s="20" customFormat="1" ht="39.6" x14ac:dyDescent="0.3">
      <c r="A40" s="50" t="s">
        <v>153</v>
      </c>
      <c r="B40" s="19" t="s">
        <v>52</v>
      </c>
      <c r="C40" s="19" t="s">
        <v>53</v>
      </c>
      <c r="D40" s="18" t="s">
        <v>25</v>
      </c>
      <c r="E40" s="18">
        <v>2</v>
      </c>
      <c r="F40" s="14">
        <f t="shared" si="1"/>
        <v>4</v>
      </c>
      <c r="G40" s="15" t="s">
        <v>26</v>
      </c>
      <c r="H40" s="16"/>
      <c r="I40" s="16"/>
      <c r="J40" s="16"/>
      <c r="K40"/>
      <c r="AMJ40"/>
    </row>
    <row r="41" spans="1:1024" s="20" customFormat="1" ht="52.8" x14ac:dyDescent="0.3">
      <c r="A41" s="50" t="s">
        <v>154</v>
      </c>
      <c r="B41" s="19" t="s">
        <v>54</v>
      </c>
      <c r="C41" s="19" t="s">
        <v>55</v>
      </c>
      <c r="D41" s="18" t="s">
        <v>25</v>
      </c>
      <c r="E41" s="18">
        <v>1</v>
      </c>
      <c r="F41" s="14">
        <f t="shared" si="1"/>
        <v>2</v>
      </c>
      <c r="G41" s="15" t="s">
        <v>159</v>
      </c>
      <c r="H41" s="16"/>
      <c r="I41" s="16"/>
      <c r="J41" s="16"/>
      <c r="K41"/>
      <c r="AMJ41"/>
    </row>
    <row r="42" spans="1:1024" s="20" customFormat="1" ht="39.6" x14ac:dyDescent="0.3">
      <c r="A42" s="50" t="s">
        <v>155</v>
      </c>
      <c r="B42" s="19" t="s">
        <v>126</v>
      </c>
      <c r="C42" s="19" t="s">
        <v>127</v>
      </c>
      <c r="D42" s="18" t="s">
        <v>128</v>
      </c>
      <c r="E42" s="18">
        <v>1</v>
      </c>
      <c r="F42" s="14">
        <f t="shared" si="1"/>
        <v>2</v>
      </c>
      <c r="G42" s="15" t="s">
        <v>26</v>
      </c>
      <c r="H42" s="16"/>
      <c r="I42" s="16"/>
      <c r="J42" s="16"/>
      <c r="K42"/>
      <c r="AMJ42"/>
    </row>
    <row r="43" spans="1:1024" s="20" customFormat="1" ht="26.4" x14ac:dyDescent="0.3">
      <c r="A43" s="50" t="s">
        <v>156</v>
      </c>
      <c r="B43" s="19" t="s">
        <v>129</v>
      </c>
      <c r="C43" s="19" t="s">
        <v>130</v>
      </c>
      <c r="D43" s="18" t="s">
        <v>25</v>
      </c>
      <c r="E43" s="18">
        <v>1</v>
      </c>
      <c r="F43" s="14">
        <f t="shared" si="1"/>
        <v>2</v>
      </c>
      <c r="G43" s="15" t="s">
        <v>26</v>
      </c>
      <c r="H43" s="16"/>
      <c r="I43" s="16"/>
      <c r="J43" s="16"/>
      <c r="K43"/>
      <c r="AMJ43"/>
    </row>
    <row r="44" spans="1:1024" s="20" customFormat="1" ht="26.4" x14ac:dyDescent="0.3">
      <c r="A44" s="50" t="s">
        <v>157</v>
      </c>
      <c r="B44" s="19" t="s">
        <v>161</v>
      </c>
      <c r="C44" s="19" t="s">
        <v>162</v>
      </c>
      <c r="D44" s="18" t="s">
        <v>25</v>
      </c>
      <c r="E44" s="18">
        <v>1</v>
      </c>
      <c r="F44" s="14">
        <f t="shared" si="1"/>
        <v>2</v>
      </c>
      <c r="G44" s="15" t="s">
        <v>37</v>
      </c>
      <c r="H44" s="16"/>
      <c r="I44" s="16"/>
      <c r="J44" s="16"/>
      <c r="K44"/>
      <c r="AMJ44"/>
    </row>
    <row r="45" spans="1:1024" s="20" customFormat="1" x14ac:dyDescent="0.3">
      <c r="A45" s="50" t="s">
        <v>158</v>
      </c>
      <c r="B45" s="19" t="s">
        <v>56</v>
      </c>
      <c r="C45" s="19" t="s">
        <v>57</v>
      </c>
      <c r="D45" s="18" t="s">
        <v>25</v>
      </c>
      <c r="E45" s="18">
        <v>1</v>
      </c>
      <c r="F45" s="14">
        <f t="shared" si="1"/>
        <v>2</v>
      </c>
      <c r="G45" s="15" t="s">
        <v>37</v>
      </c>
      <c r="H45" s="16"/>
      <c r="I45" s="16"/>
      <c r="J45" s="16"/>
      <c r="K45"/>
      <c r="AMJ45"/>
    </row>
    <row r="46" spans="1:1024" s="20" customFormat="1" ht="13.95" customHeight="1" x14ac:dyDescent="0.3">
      <c r="A46" s="60" t="s">
        <v>58</v>
      </c>
      <c r="B46" s="60"/>
      <c r="C46" s="60"/>
      <c r="D46" s="60"/>
      <c r="E46" s="60"/>
      <c r="F46" s="60"/>
      <c r="G46" s="60"/>
      <c r="H46" s="60"/>
      <c r="I46" s="60"/>
      <c r="J46" s="60"/>
      <c r="K46"/>
      <c r="AMJ46"/>
    </row>
    <row r="47" spans="1:1024" s="46" customFormat="1" ht="66" x14ac:dyDescent="0.3">
      <c r="A47" s="44" t="s">
        <v>14</v>
      </c>
      <c r="B47" s="45" t="s">
        <v>15</v>
      </c>
      <c r="C47" s="44" t="s">
        <v>16</v>
      </c>
      <c r="D47" s="44" t="s">
        <v>17</v>
      </c>
      <c r="E47" s="44" t="s">
        <v>49</v>
      </c>
      <c r="F47" s="44" t="s">
        <v>49</v>
      </c>
      <c r="G47" s="40" t="s">
        <v>20</v>
      </c>
      <c r="H47" s="41" t="s">
        <v>21</v>
      </c>
      <c r="I47" s="41" t="s">
        <v>22</v>
      </c>
      <c r="J47" s="40" t="s">
        <v>23</v>
      </c>
      <c r="K47" s="42"/>
      <c r="AMJ47" s="42"/>
    </row>
    <row r="48" spans="1:1024" x14ac:dyDescent="0.3">
      <c r="A48" s="50" t="s">
        <v>168</v>
      </c>
      <c r="B48" s="21" t="s">
        <v>59</v>
      </c>
      <c r="C48" s="22" t="s">
        <v>60</v>
      </c>
      <c r="D48" s="13" t="s">
        <v>25</v>
      </c>
      <c r="E48" s="13">
        <v>1</v>
      </c>
      <c r="F48" s="14">
        <f>E48*$C$10</f>
        <v>2</v>
      </c>
      <c r="G48" s="15" t="s">
        <v>26</v>
      </c>
      <c r="H48" s="16"/>
      <c r="I48" s="16"/>
      <c r="J48" s="16"/>
    </row>
    <row r="49" spans="1:1024" x14ac:dyDescent="0.3">
      <c r="A49" s="50" t="s">
        <v>169</v>
      </c>
      <c r="B49" s="21" t="s">
        <v>61</v>
      </c>
      <c r="C49" s="22" t="s">
        <v>62</v>
      </c>
      <c r="D49" s="13" t="s">
        <v>25</v>
      </c>
      <c r="E49" s="13">
        <v>1</v>
      </c>
      <c r="F49" s="14">
        <f>E49*$C$10</f>
        <v>2</v>
      </c>
      <c r="G49" s="15" t="s">
        <v>26</v>
      </c>
      <c r="H49" s="16"/>
      <c r="I49" s="16"/>
      <c r="J49" s="16"/>
    </row>
    <row r="50" spans="1:1024" ht="14.4" customHeight="1" x14ac:dyDescent="0.3">
      <c r="A50" s="68" t="s">
        <v>63</v>
      </c>
      <c r="B50" s="68"/>
      <c r="C50" s="68"/>
      <c r="D50" s="68"/>
      <c r="E50" s="68"/>
      <c r="F50" s="68"/>
      <c r="G50" s="68"/>
      <c r="H50" s="68"/>
      <c r="I50" s="68"/>
      <c r="J50" s="68"/>
    </row>
    <row r="51" spans="1:1024" ht="12.75" customHeight="1" x14ac:dyDescent="0.3">
      <c r="A51" s="59" t="s">
        <v>64</v>
      </c>
      <c r="B51" s="59"/>
      <c r="C51" s="59"/>
      <c r="D51" s="59"/>
      <c r="E51" s="59"/>
      <c r="F51" s="59"/>
      <c r="G51" s="59"/>
      <c r="H51" s="59"/>
      <c r="I51" s="59"/>
      <c r="J51" s="59"/>
    </row>
    <row r="52" spans="1:1024" ht="13.2" customHeight="1" x14ac:dyDescent="0.3">
      <c r="A52" s="69" t="s">
        <v>13</v>
      </c>
      <c r="B52" s="69"/>
      <c r="C52" s="69"/>
      <c r="D52" s="69"/>
      <c r="E52" s="69"/>
      <c r="F52" s="69"/>
      <c r="G52" s="69"/>
      <c r="H52" s="69"/>
      <c r="I52" s="69"/>
      <c r="J52" s="69"/>
    </row>
    <row r="53" spans="1:1024" s="42" customFormat="1" ht="66" x14ac:dyDescent="0.3">
      <c r="A53" s="40" t="s">
        <v>14</v>
      </c>
      <c r="B53" s="39" t="s">
        <v>15</v>
      </c>
      <c r="C53" s="40" t="s">
        <v>16</v>
      </c>
      <c r="D53" s="40" t="s">
        <v>17</v>
      </c>
      <c r="E53" s="40" t="s">
        <v>18</v>
      </c>
      <c r="F53" s="40" t="s">
        <v>19</v>
      </c>
      <c r="G53" s="40" t="s">
        <v>20</v>
      </c>
      <c r="H53" s="41" t="s">
        <v>21</v>
      </c>
      <c r="I53" s="41" t="s">
        <v>22</v>
      </c>
      <c r="J53" s="40" t="s">
        <v>23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</row>
    <row r="54" spans="1:1024" ht="408.6" customHeight="1" x14ac:dyDescent="0.3">
      <c r="A54" s="50" t="s">
        <v>170</v>
      </c>
      <c r="B54" s="33" t="s">
        <v>160</v>
      </c>
      <c r="C54" s="52" t="s">
        <v>247</v>
      </c>
      <c r="D54" s="53" t="s">
        <v>25</v>
      </c>
      <c r="E54" s="53">
        <v>1</v>
      </c>
      <c r="F54" s="14">
        <f t="shared" ref="F54:F59" si="2">E54*$C$10</f>
        <v>2</v>
      </c>
      <c r="G54" s="15" t="s">
        <v>26</v>
      </c>
      <c r="H54" s="16"/>
      <c r="I54" s="16"/>
      <c r="J54" s="16"/>
    </row>
    <row r="55" spans="1:1024" x14ac:dyDescent="0.3">
      <c r="A55" s="50" t="s">
        <v>171</v>
      </c>
      <c r="B55" s="6" t="s">
        <v>40</v>
      </c>
      <c r="C55" s="54" t="s">
        <v>41</v>
      </c>
      <c r="D55" s="53" t="s">
        <v>25</v>
      </c>
      <c r="E55" s="53">
        <v>1</v>
      </c>
      <c r="F55" s="14">
        <f t="shared" si="2"/>
        <v>2</v>
      </c>
      <c r="G55" s="15" t="s">
        <v>37</v>
      </c>
      <c r="H55" s="16"/>
      <c r="I55" s="16"/>
      <c r="J55" s="16"/>
    </row>
    <row r="56" spans="1:1024" ht="79.2" x14ac:dyDescent="0.3">
      <c r="A56" s="50" t="s">
        <v>172</v>
      </c>
      <c r="B56" s="6" t="s">
        <v>35</v>
      </c>
      <c r="C56" s="54" t="s">
        <v>241</v>
      </c>
      <c r="D56" s="53" t="s">
        <v>25</v>
      </c>
      <c r="E56" s="53">
        <v>1</v>
      </c>
      <c r="F56" s="14">
        <f t="shared" si="2"/>
        <v>2</v>
      </c>
      <c r="G56" s="15" t="s">
        <v>37</v>
      </c>
      <c r="H56" s="16"/>
      <c r="I56" s="16"/>
      <c r="J56" s="16"/>
    </row>
    <row r="57" spans="1:1024" s="2" customFormat="1" ht="52.8" x14ac:dyDescent="0.3">
      <c r="A57" s="50" t="s">
        <v>173</v>
      </c>
      <c r="B57" s="6" t="s">
        <v>42</v>
      </c>
      <c r="C57" s="54" t="s">
        <v>43</v>
      </c>
      <c r="D57" s="53" t="s">
        <v>25</v>
      </c>
      <c r="E57" s="53">
        <v>1</v>
      </c>
      <c r="F57" s="14">
        <f t="shared" si="2"/>
        <v>2</v>
      </c>
      <c r="G57" s="15" t="s">
        <v>26</v>
      </c>
      <c r="H57" s="16"/>
      <c r="I57" s="16"/>
      <c r="J57" s="16"/>
      <c r="K57"/>
      <c r="AMJ57"/>
    </row>
    <row r="58" spans="1:1024" ht="39.6" x14ac:dyDescent="0.3">
      <c r="A58" s="50" t="s">
        <v>174</v>
      </c>
      <c r="B58" s="6" t="s">
        <v>44</v>
      </c>
      <c r="C58" s="6" t="s">
        <v>45</v>
      </c>
      <c r="D58" s="13" t="s">
        <v>25</v>
      </c>
      <c r="E58" s="13">
        <v>1</v>
      </c>
      <c r="F58" s="14">
        <f t="shared" si="2"/>
        <v>2</v>
      </c>
      <c r="G58" s="15" t="s">
        <v>167</v>
      </c>
      <c r="H58" s="16"/>
      <c r="I58" s="16"/>
      <c r="J58" s="16"/>
    </row>
    <row r="59" spans="1:1024" ht="39.6" x14ac:dyDescent="0.3">
      <c r="A59" s="50" t="s">
        <v>175</v>
      </c>
      <c r="B59" s="6" t="s">
        <v>46</v>
      </c>
      <c r="C59" s="19" t="s">
        <v>47</v>
      </c>
      <c r="D59" s="13" t="s">
        <v>25</v>
      </c>
      <c r="E59" s="13">
        <v>1</v>
      </c>
      <c r="F59" s="14">
        <f t="shared" si="2"/>
        <v>2</v>
      </c>
      <c r="G59" s="17" t="s">
        <v>163</v>
      </c>
      <c r="H59" s="16"/>
      <c r="I59" s="16"/>
      <c r="J59" s="16"/>
    </row>
    <row r="60" spans="1:1024" x14ac:dyDescent="0.3">
      <c r="A60" s="65" t="s">
        <v>113</v>
      </c>
      <c r="B60" s="66"/>
      <c r="C60" s="66"/>
      <c r="D60" s="66"/>
      <c r="E60" s="66"/>
      <c r="F60" s="66"/>
      <c r="G60" s="66"/>
      <c r="H60" s="66"/>
      <c r="I60" s="66"/>
      <c r="J60" s="67"/>
    </row>
    <row r="61" spans="1:1024" ht="66" x14ac:dyDescent="0.3">
      <c r="A61" s="44" t="s">
        <v>14</v>
      </c>
      <c r="B61" s="45" t="s">
        <v>15</v>
      </c>
      <c r="C61" s="44" t="s">
        <v>16</v>
      </c>
      <c r="D61" s="44" t="s">
        <v>17</v>
      </c>
      <c r="E61" s="44" t="s">
        <v>49</v>
      </c>
      <c r="F61" s="44" t="s">
        <v>49</v>
      </c>
      <c r="G61" s="40" t="s">
        <v>20</v>
      </c>
      <c r="H61" s="41" t="s">
        <v>21</v>
      </c>
      <c r="I61" s="41" t="s">
        <v>22</v>
      </c>
      <c r="J61" s="40" t="s">
        <v>23</v>
      </c>
    </row>
    <row r="62" spans="1:1024" ht="26.4" x14ac:dyDescent="0.3">
      <c r="A62" s="50" t="s">
        <v>176</v>
      </c>
      <c r="B62" s="19" t="s">
        <v>114</v>
      </c>
      <c r="C62" s="19" t="s">
        <v>242</v>
      </c>
      <c r="D62" s="18" t="s">
        <v>25</v>
      </c>
      <c r="E62" s="18">
        <v>1</v>
      </c>
      <c r="F62" s="14">
        <f>E62*$C$10</f>
        <v>2</v>
      </c>
      <c r="G62" s="15" t="s">
        <v>26</v>
      </c>
      <c r="H62" s="16"/>
      <c r="I62" s="16"/>
      <c r="J62" s="16"/>
    </row>
    <row r="63" spans="1:1024" x14ac:dyDescent="0.3">
      <c r="A63" s="50" t="s">
        <v>177</v>
      </c>
      <c r="B63" s="19" t="s">
        <v>151</v>
      </c>
      <c r="C63" s="19" t="s">
        <v>115</v>
      </c>
      <c r="D63" s="18" t="s">
        <v>25</v>
      </c>
      <c r="E63" s="18">
        <v>1</v>
      </c>
      <c r="F63" s="14">
        <f>E63*$C$10</f>
        <v>2</v>
      </c>
      <c r="G63" s="15" t="s">
        <v>26</v>
      </c>
      <c r="H63" s="16"/>
      <c r="I63" s="16"/>
      <c r="J63" s="16"/>
    </row>
    <row r="64" spans="1:1024" x14ac:dyDescent="0.3">
      <c r="A64" s="50" t="s">
        <v>178</v>
      </c>
      <c r="B64" s="19" t="s">
        <v>116</v>
      </c>
      <c r="C64" s="19" t="s">
        <v>117</v>
      </c>
      <c r="D64" s="18" t="s">
        <v>25</v>
      </c>
      <c r="E64" s="18">
        <v>1</v>
      </c>
      <c r="F64" s="14">
        <f>E64*$C$10</f>
        <v>2</v>
      </c>
      <c r="G64" s="15" t="s">
        <v>26</v>
      </c>
      <c r="H64" s="16"/>
      <c r="I64" s="16"/>
      <c r="J64" s="16"/>
    </row>
    <row r="65" spans="1:1023" x14ac:dyDescent="0.3">
      <c r="A65" s="50" t="s">
        <v>179</v>
      </c>
      <c r="B65" s="19" t="s">
        <v>118</v>
      </c>
      <c r="C65" s="19" t="s">
        <v>119</v>
      </c>
      <c r="D65" s="18" t="s">
        <v>25</v>
      </c>
      <c r="E65" s="18">
        <v>1</v>
      </c>
      <c r="F65" s="14">
        <f>E65*$C$10</f>
        <v>2</v>
      </c>
      <c r="G65" s="15" t="s">
        <v>26</v>
      </c>
      <c r="H65" s="16"/>
      <c r="I65" s="16"/>
      <c r="J65" s="16"/>
    </row>
    <row r="66" spans="1:1023" x14ac:dyDescent="0.3">
      <c r="A66" s="50" t="s">
        <v>180</v>
      </c>
      <c r="B66" s="19" t="s">
        <v>120</v>
      </c>
      <c r="C66" s="19" t="s">
        <v>121</v>
      </c>
      <c r="D66" s="18" t="s">
        <v>25</v>
      </c>
      <c r="E66" s="18">
        <v>1</v>
      </c>
      <c r="F66" s="14">
        <f>E66*$C$10</f>
        <v>2</v>
      </c>
      <c r="G66" s="15" t="s">
        <v>26</v>
      </c>
      <c r="H66" s="16"/>
      <c r="I66" s="16"/>
      <c r="J66" s="16"/>
    </row>
    <row r="67" spans="1:1023" ht="13.2" customHeight="1" x14ac:dyDescent="0.3">
      <c r="A67" s="60" t="s">
        <v>48</v>
      </c>
      <c r="B67" s="60"/>
      <c r="C67" s="60"/>
      <c r="D67" s="60"/>
      <c r="E67" s="60"/>
      <c r="F67" s="60"/>
      <c r="G67" s="60"/>
      <c r="H67" s="60"/>
      <c r="I67" s="60"/>
      <c r="J67" s="60"/>
    </row>
    <row r="68" spans="1:1023" s="42" customFormat="1" ht="66" x14ac:dyDescent="0.3">
      <c r="A68" s="40" t="s">
        <v>14</v>
      </c>
      <c r="B68" s="39" t="s">
        <v>15</v>
      </c>
      <c r="C68" s="40" t="s">
        <v>16</v>
      </c>
      <c r="D68" s="40" t="s">
        <v>17</v>
      </c>
      <c r="E68" s="40" t="s">
        <v>18</v>
      </c>
      <c r="F68" s="40" t="s">
        <v>19</v>
      </c>
      <c r="G68" s="40" t="s">
        <v>20</v>
      </c>
      <c r="H68" s="41" t="s">
        <v>21</v>
      </c>
      <c r="I68" s="41" t="s">
        <v>22</v>
      </c>
      <c r="J68" s="40" t="s">
        <v>23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</row>
    <row r="69" spans="1:1023" ht="26.4" x14ac:dyDescent="0.3">
      <c r="A69" s="50" t="s">
        <v>181</v>
      </c>
      <c r="B69" s="19" t="s">
        <v>161</v>
      </c>
      <c r="C69" s="19" t="s">
        <v>162</v>
      </c>
      <c r="D69" s="18" t="s">
        <v>25</v>
      </c>
      <c r="E69" s="18">
        <v>1</v>
      </c>
      <c r="F69" s="14">
        <f>E69*$C$10</f>
        <v>2</v>
      </c>
      <c r="G69" s="15" t="s">
        <v>37</v>
      </c>
      <c r="H69" s="16"/>
      <c r="I69" s="16"/>
      <c r="J69" s="16"/>
    </row>
    <row r="70" spans="1:1023" x14ac:dyDescent="0.3">
      <c r="A70" s="50" t="s">
        <v>182</v>
      </c>
      <c r="B70" s="19" t="s">
        <v>56</v>
      </c>
      <c r="C70" s="19" t="s">
        <v>57</v>
      </c>
      <c r="D70" s="18" t="s">
        <v>25</v>
      </c>
      <c r="E70" s="18">
        <v>1</v>
      </c>
      <c r="F70" s="14">
        <f>E70*$C$10</f>
        <v>2</v>
      </c>
      <c r="G70" s="15" t="s">
        <v>37</v>
      </c>
      <c r="H70" s="16"/>
      <c r="I70" s="16"/>
      <c r="J70" s="16"/>
    </row>
    <row r="71" spans="1:1023" ht="13.95" customHeight="1" x14ac:dyDescent="0.3">
      <c r="A71" s="60" t="s">
        <v>58</v>
      </c>
      <c r="B71" s="60"/>
      <c r="C71" s="60"/>
      <c r="D71" s="60"/>
      <c r="E71" s="60"/>
      <c r="F71" s="60"/>
      <c r="G71" s="60"/>
      <c r="H71" s="60"/>
      <c r="I71" s="60"/>
      <c r="J71" s="60"/>
    </row>
    <row r="72" spans="1:1023" s="42" customFormat="1" ht="66" x14ac:dyDescent="0.3">
      <c r="A72" s="44" t="s">
        <v>14</v>
      </c>
      <c r="B72" s="45" t="s">
        <v>15</v>
      </c>
      <c r="C72" s="44" t="s">
        <v>16</v>
      </c>
      <c r="D72" s="44" t="s">
        <v>17</v>
      </c>
      <c r="E72" s="44" t="s">
        <v>49</v>
      </c>
      <c r="F72" s="44" t="s">
        <v>49</v>
      </c>
      <c r="G72" s="40" t="s">
        <v>20</v>
      </c>
      <c r="H72" s="41" t="s">
        <v>21</v>
      </c>
      <c r="I72" s="41" t="s">
        <v>22</v>
      </c>
      <c r="J72" s="40" t="s">
        <v>23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  <c r="ALZ72" s="43"/>
      <c r="AMA72" s="43"/>
      <c r="AMB72" s="43"/>
      <c r="AMC72" s="43"/>
      <c r="AMD72" s="43"/>
      <c r="AME72" s="43"/>
      <c r="AMF72" s="43"/>
      <c r="AMG72" s="43"/>
      <c r="AMH72" s="43"/>
      <c r="AMI72" s="43"/>
    </row>
    <row r="73" spans="1:1023" x14ac:dyDescent="0.3">
      <c r="A73" s="50" t="s">
        <v>183</v>
      </c>
      <c r="B73" s="21" t="s">
        <v>59</v>
      </c>
      <c r="C73" s="22" t="s">
        <v>60</v>
      </c>
      <c r="D73" s="13" t="s">
        <v>25</v>
      </c>
      <c r="E73" s="13">
        <v>1</v>
      </c>
      <c r="F73" s="14">
        <f>E73*$C$10</f>
        <v>2</v>
      </c>
      <c r="G73" s="15" t="s">
        <v>26</v>
      </c>
      <c r="H73" s="16"/>
      <c r="I73" s="16"/>
      <c r="J73" s="16"/>
    </row>
    <row r="74" spans="1:1023" x14ac:dyDescent="0.3">
      <c r="A74" s="50" t="s">
        <v>184</v>
      </c>
      <c r="B74" s="21" t="s">
        <v>61</v>
      </c>
      <c r="C74" s="22" t="s">
        <v>62</v>
      </c>
      <c r="D74" s="13" t="s">
        <v>25</v>
      </c>
      <c r="E74" s="13">
        <v>1</v>
      </c>
      <c r="F74" s="14">
        <f>E74*$C$10</f>
        <v>2</v>
      </c>
      <c r="G74" s="15" t="s">
        <v>26</v>
      </c>
      <c r="H74" s="16"/>
      <c r="I74" s="16"/>
      <c r="J74" s="16"/>
    </row>
    <row r="75" spans="1:1023" ht="18" customHeight="1" x14ac:dyDescent="0.3">
      <c r="A75" s="68" t="s">
        <v>65</v>
      </c>
      <c r="B75" s="68"/>
      <c r="C75" s="68"/>
      <c r="D75" s="68"/>
      <c r="E75" s="68"/>
      <c r="F75" s="68"/>
      <c r="G75" s="68"/>
      <c r="H75" s="68"/>
      <c r="I75" s="68"/>
      <c r="J75" s="68"/>
    </row>
    <row r="76" spans="1:1023" ht="15" customHeight="1" x14ac:dyDescent="0.3">
      <c r="A76" s="59" t="s">
        <v>66</v>
      </c>
      <c r="B76" s="59"/>
      <c r="C76" s="59"/>
      <c r="D76" s="59"/>
      <c r="E76" s="59"/>
      <c r="F76" s="59"/>
      <c r="G76" s="59"/>
      <c r="H76" s="59"/>
      <c r="I76" s="59"/>
      <c r="J76" s="59"/>
    </row>
    <row r="77" spans="1:1023" ht="13.2" customHeight="1" x14ac:dyDescent="0.3">
      <c r="A77" s="60" t="s">
        <v>13</v>
      </c>
      <c r="B77" s="60"/>
      <c r="C77" s="60"/>
      <c r="D77" s="60"/>
      <c r="E77" s="60"/>
      <c r="F77" s="60"/>
      <c r="G77" s="60"/>
      <c r="H77" s="60"/>
      <c r="I77" s="60"/>
      <c r="J77" s="60"/>
    </row>
    <row r="78" spans="1:1023" s="42" customFormat="1" ht="66" x14ac:dyDescent="0.3">
      <c r="A78" s="40" t="s">
        <v>14</v>
      </c>
      <c r="B78" s="39" t="s">
        <v>15</v>
      </c>
      <c r="C78" s="39" t="s">
        <v>16</v>
      </c>
      <c r="D78" s="39" t="s">
        <v>17</v>
      </c>
      <c r="E78" s="39" t="s">
        <v>18</v>
      </c>
      <c r="F78" s="39" t="s">
        <v>19</v>
      </c>
      <c r="G78" s="39" t="s">
        <v>20</v>
      </c>
      <c r="H78" s="41" t="s">
        <v>21</v>
      </c>
      <c r="I78" s="41" t="s">
        <v>22</v>
      </c>
      <c r="J78" s="40" t="s">
        <v>23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</row>
    <row r="79" spans="1:1023" ht="382.8" x14ac:dyDescent="0.3">
      <c r="A79" s="50" t="s">
        <v>185</v>
      </c>
      <c r="B79" s="21" t="s">
        <v>160</v>
      </c>
      <c r="C79" s="55" t="s">
        <v>248</v>
      </c>
      <c r="D79" s="17" t="s">
        <v>25</v>
      </c>
      <c r="E79" s="17">
        <v>1</v>
      </c>
      <c r="F79" s="14">
        <f t="shared" ref="F79:F84" si="3">E79*$C$10</f>
        <v>2</v>
      </c>
      <c r="G79" s="15" t="s">
        <v>26</v>
      </c>
      <c r="H79" s="16"/>
      <c r="I79" s="16"/>
      <c r="J79" s="16"/>
    </row>
    <row r="80" spans="1:1023" x14ac:dyDescent="0.3">
      <c r="A80" s="50" t="s">
        <v>186</v>
      </c>
      <c r="B80" s="21" t="s">
        <v>40</v>
      </c>
      <c r="C80" s="21" t="s">
        <v>41</v>
      </c>
      <c r="D80" s="17" t="s">
        <v>25</v>
      </c>
      <c r="E80" s="17">
        <v>1</v>
      </c>
      <c r="F80" s="14">
        <f t="shared" si="3"/>
        <v>2</v>
      </c>
      <c r="G80" s="15" t="s">
        <v>37</v>
      </c>
      <c r="H80" s="16"/>
      <c r="I80" s="16"/>
      <c r="J80" s="16"/>
    </row>
    <row r="81" spans="1:1024" s="23" customFormat="1" ht="79.2" x14ac:dyDescent="0.3">
      <c r="A81" s="50" t="s">
        <v>187</v>
      </c>
      <c r="B81" s="21" t="s">
        <v>35</v>
      </c>
      <c r="C81" s="21" t="s">
        <v>240</v>
      </c>
      <c r="D81" s="17" t="s">
        <v>25</v>
      </c>
      <c r="E81" s="17">
        <v>1</v>
      </c>
      <c r="F81" s="14">
        <f t="shared" si="3"/>
        <v>2</v>
      </c>
      <c r="G81" s="15" t="s">
        <v>37</v>
      </c>
      <c r="H81" s="16"/>
      <c r="I81" s="16"/>
      <c r="J81" s="16"/>
      <c r="K81"/>
      <c r="AMJ81"/>
    </row>
    <row r="82" spans="1:1024" s="2" customFormat="1" ht="52.8" x14ac:dyDescent="0.3">
      <c r="A82" s="50" t="s">
        <v>188</v>
      </c>
      <c r="B82" s="6" t="s">
        <v>42</v>
      </c>
      <c r="C82" s="6" t="s">
        <v>43</v>
      </c>
      <c r="D82" s="18" t="s">
        <v>25</v>
      </c>
      <c r="E82" s="13">
        <v>1</v>
      </c>
      <c r="F82" s="14">
        <f t="shared" si="3"/>
        <v>2</v>
      </c>
      <c r="G82" s="15" t="s">
        <v>26</v>
      </c>
      <c r="H82" s="16"/>
      <c r="I82" s="16"/>
      <c r="J82" s="16"/>
      <c r="K82"/>
      <c r="AMJ82"/>
    </row>
    <row r="83" spans="1:1024" ht="49.8" customHeight="1" x14ac:dyDescent="0.3">
      <c r="A83" s="50" t="s">
        <v>189</v>
      </c>
      <c r="B83" s="6" t="s">
        <v>44</v>
      </c>
      <c r="C83" s="6" t="s">
        <v>45</v>
      </c>
      <c r="D83" s="13" t="s">
        <v>25</v>
      </c>
      <c r="E83" s="13">
        <v>1</v>
      </c>
      <c r="F83" s="14">
        <f t="shared" si="3"/>
        <v>2</v>
      </c>
      <c r="G83" s="15" t="s">
        <v>167</v>
      </c>
      <c r="H83" s="16"/>
      <c r="I83" s="16"/>
      <c r="J83" s="16"/>
    </row>
    <row r="84" spans="1:1024" ht="39.6" x14ac:dyDescent="0.3">
      <c r="A84" s="50" t="s">
        <v>190</v>
      </c>
      <c r="B84" s="6" t="s">
        <v>46</v>
      </c>
      <c r="C84" s="19" t="s">
        <v>47</v>
      </c>
      <c r="D84" s="13" t="s">
        <v>25</v>
      </c>
      <c r="E84" s="13">
        <v>1</v>
      </c>
      <c r="F84" s="14">
        <f t="shared" si="3"/>
        <v>2</v>
      </c>
      <c r="G84" s="17" t="s">
        <v>163</v>
      </c>
      <c r="H84" s="16"/>
      <c r="I84" s="16"/>
      <c r="J84" s="16"/>
    </row>
    <row r="85" spans="1:1024" x14ac:dyDescent="0.3">
      <c r="A85" s="65" t="s">
        <v>113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024" ht="66" x14ac:dyDescent="0.3">
      <c r="A86" s="44" t="s">
        <v>14</v>
      </c>
      <c r="B86" s="45" t="s">
        <v>15</v>
      </c>
      <c r="C86" s="44" t="s">
        <v>16</v>
      </c>
      <c r="D86" s="44" t="s">
        <v>17</v>
      </c>
      <c r="E86" s="44" t="s">
        <v>49</v>
      </c>
      <c r="F86" s="44" t="s">
        <v>49</v>
      </c>
      <c r="G86" s="40" t="s">
        <v>20</v>
      </c>
      <c r="H86" s="41" t="s">
        <v>21</v>
      </c>
      <c r="I86" s="41" t="s">
        <v>22</v>
      </c>
      <c r="J86" s="40" t="s">
        <v>23</v>
      </c>
    </row>
    <row r="87" spans="1:1024" ht="26.4" x14ac:dyDescent="0.3">
      <c r="A87" s="50" t="s">
        <v>191</v>
      </c>
      <c r="B87" s="19" t="s">
        <v>114</v>
      </c>
      <c r="C87" s="7" t="s">
        <v>249</v>
      </c>
      <c r="D87" s="18" t="s">
        <v>25</v>
      </c>
      <c r="E87" s="18">
        <v>1</v>
      </c>
      <c r="F87" s="14">
        <f>E87*$C$10</f>
        <v>2</v>
      </c>
      <c r="G87" s="15" t="s">
        <v>26</v>
      </c>
      <c r="H87" s="16"/>
      <c r="I87" s="16"/>
      <c r="J87" s="16"/>
    </row>
    <row r="88" spans="1:1024" x14ac:dyDescent="0.3">
      <c r="A88" s="50" t="s">
        <v>192</v>
      </c>
      <c r="B88" s="19" t="s">
        <v>151</v>
      </c>
      <c r="C88" s="7" t="s">
        <v>115</v>
      </c>
      <c r="D88" s="18" t="s">
        <v>25</v>
      </c>
      <c r="E88" s="18">
        <v>1</v>
      </c>
      <c r="F88" s="14">
        <f>E88*$C$10</f>
        <v>2</v>
      </c>
      <c r="G88" s="15" t="s">
        <v>26</v>
      </c>
      <c r="H88" s="16"/>
      <c r="I88" s="16"/>
      <c r="J88" s="16"/>
    </row>
    <row r="89" spans="1:1024" x14ac:dyDescent="0.3">
      <c r="A89" s="50" t="s">
        <v>193</v>
      </c>
      <c r="B89" s="19" t="s">
        <v>116</v>
      </c>
      <c r="C89" s="7" t="s">
        <v>117</v>
      </c>
      <c r="D89" s="18" t="s">
        <v>25</v>
      </c>
      <c r="E89" s="18">
        <v>1</v>
      </c>
      <c r="F89" s="14">
        <f>E89*$C$10</f>
        <v>2</v>
      </c>
      <c r="G89" s="15" t="s">
        <v>26</v>
      </c>
      <c r="H89" s="16"/>
      <c r="I89" s="16"/>
      <c r="J89" s="16"/>
    </row>
    <row r="90" spans="1:1024" x14ac:dyDescent="0.3">
      <c r="A90" s="50" t="s">
        <v>194</v>
      </c>
      <c r="B90" s="19" t="s">
        <v>118</v>
      </c>
      <c r="C90" s="7" t="s">
        <v>119</v>
      </c>
      <c r="D90" s="18" t="s">
        <v>25</v>
      </c>
      <c r="E90" s="18">
        <v>1</v>
      </c>
      <c r="F90" s="14">
        <f>E90*$C$10</f>
        <v>2</v>
      </c>
      <c r="G90" s="15" t="s">
        <v>26</v>
      </c>
      <c r="H90" s="16"/>
      <c r="I90" s="16"/>
      <c r="J90" s="16"/>
    </row>
    <row r="91" spans="1:1024" x14ac:dyDescent="0.3">
      <c r="A91" s="50" t="s">
        <v>195</v>
      </c>
      <c r="B91" s="19" t="s">
        <v>120</v>
      </c>
      <c r="C91" s="19" t="s">
        <v>121</v>
      </c>
      <c r="D91" s="18" t="s">
        <v>25</v>
      </c>
      <c r="E91" s="18">
        <v>1</v>
      </c>
      <c r="F91" s="14">
        <f>E91*$C$10</f>
        <v>2</v>
      </c>
      <c r="G91" s="15" t="s">
        <v>26</v>
      </c>
      <c r="H91" s="16"/>
      <c r="I91" s="16"/>
      <c r="J91" s="16"/>
    </row>
    <row r="92" spans="1:1024" ht="18" customHeight="1" x14ac:dyDescent="0.3">
      <c r="A92" s="60" t="s">
        <v>48</v>
      </c>
      <c r="B92" s="60"/>
      <c r="C92" s="60"/>
      <c r="D92" s="60"/>
      <c r="E92" s="60"/>
      <c r="F92" s="60"/>
      <c r="G92" s="60"/>
      <c r="H92" s="60"/>
      <c r="I92" s="60"/>
      <c r="J92" s="60"/>
    </row>
    <row r="93" spans="1:1024" s="42" customFormat="1" ht="66" x14ac:dyDescent="0.3">
      <c r="A93" s="40" t="s">
        <v>14</v>
      </c>
      <c r="B93" s="39" t="s">
        <v>15</v>
      </c>
      <c r="C93" s="40" t="s">
        <v>16</v>
      </c>
      <c r="D93" s="40" t="s">
        <v>17</v>
      </c>
      <c r="E93" s="40" t="s">
        <v>18</v>
      </c>
      <c r="F93" s="40" t="s">
        <v>19</v>
      </c>
      <c r="G93" s="40" t="s">
        <v>20</v>
      </c>
      <c r="H93" s="41" t="s">
        <v>21</v>
      </c>
      <c r="I93" s="41" t="s">
        <v>22</v>
      </c>
      <c r="J93" s="40" t="s">
        <v>23</v>
      </c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3"/>
      <c r="ALN93" s="43"/>
      <c r="ALO93" s="43"/>
      <c r="ALP93" s="43"/>
      <c r="ALQ93" s="43"/>
      <c r="ALR93" s="43"/>
      <c r="ALS93" s="43"/>
      <c r="ALT93" s="43"/>
      <c r="ALU93" s="43"/>
      <c r="ALV93" s="43"/>
      <c r="ALW93" s="43"/>
      <c r="ALX93" s="43"/>
      <c r="ALY93" s="43"/>
      <c r="ALZ93" s="43"/>
      <c r="AMA93" s="43"/>
      <c r="AMB93" s="43"/>
      <c r="AMC93" s="43"/>
      <c r="AMD93" s="43"/>
      <c r="AME93" s="43"/>
      <c r="AMF93" s="43"/>
      <c r="AMG93" s="43"/>
      <c r="AMH93" s="43"/>
      <c r="AMI93" s="43"/>
    </row>
    <row r="94" spans="1:1024" ht="30.6" customHeight="1" x14ac:dyDescent="0.3">
      <c r="A94" s="50" t="s">
        <v>196</v>
      </c>
      <c r="B94" s="19" t="s">
        <v>161</v>
      </c>
      <c r="C94" s="19" t="s">
        <v>162</v>
      </c>
      <c r="D94" s="18" t="s">
        <v>25</v>
      </c>
      <c r="E94" s="18">
        <v>1</v>
      </c>
      <c r="F94" s="14">
        <f>E94*$C$10</f>
        <v>2</v>
      </c>
      <c r="G94" s="15" t="s">
        <v>37</v>
      </c>
      <c r="H94" s="16"/>
      <c r="I94" s="16"/>
      <c r="J94" s="16"/>
    </row>
    <row r="95" spans="1:1024" ht="18" customHeight="1" x14ac:dyDescent="0.3">
      <c r="A95" s="50" t="s">
        <v>197</v>
      </c>
      <c r="B95" s="19" t="s">
        <v>56</v>
      </c>
      <c r="C95" s="19" t="s">
        <v>57</v>
      </c>
      <c r="D95" s="18" t="s">
        <v>25</v>
      </c>
      <c r="E95" s="18">
        <v>1</v>
      </c>
      <c r="F95" s="14">
        <f>E95*$C$10</f>
        <v>2</v>
      </c>
      <c r="G95" s="15" t="s">
        <v>37</v>
      </c>
      <c r="H95" s="16"/>
      <c r="I95" s="16"/>
      <c r="J95" s="16"/>
    </row>
    <row r="96" spans="1:1024" ht="13.95" customHeight="1" x14ac:dyDescent="0.3">
      <c r="A96" s="60" t="s">
        <v>58</v>
      </c>
      <c r="B96" s="60"/>
      <c r="C96" s="60"/>
      <c r="D96" s="60"/>
      <c r="E96" s="60"/>
      <c r="F96" s="60"/>
      <c r="G96" s="60"/>
      <c r="H96" s="60"/>
      <c r="I96" s="60"/>
      <c r="J96" s="60"/>
    </row>
    <row r="97" spans="1:1024" s="42" customFormat="1" ht="66" x14ac:dyDescent="0.3">
      <c r="A97" s="44" t="s">
        <v>14</v>
      </c>
      <c r="B97" s="45" t="s">
        <v>15</v>
      </c>
      <c r="C97" s="44" t="s">
        <v>16</v>
      </c>
      <c r="D97" s="44" t="s">
        <v>17</v>
      </c>
      <c r="E97" s="44" t="s">
        <v>49</v>
      </c>
      <c r="F97" s="44" t="s">
        <v>49</v>
      </c>
      <c r="G97" s="40" t="s">
        <v>20</v>
      </c>
      <c r="H97" s="41" t="s">
        <v>21</v>
      </c>
      <c r="I97" s="41" t="s">
        <v>22</v>
      </c>
      <c r="J97" s="40" t="s">
        <v>23</v>
      </c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3"/>
      <c r="ALN97" s="43"/>
      <c r="ALO97" s="43"/>
      <c r="ALP97" s="43"/>
      <c r="ALQ97" s="43"/>
      <c r="ALR97" s="43"/>
      <c r="ALS97" s="43"/>
      <c r="ALT97" s="43"/>
      <c r="ALU97" s="43"/>
      <c r="ALV97" s="43"/>
      <c r="ALW97" s="43"/>
      <c r="ALX97" s="43"/>
      <c r="ALY97" s="43"/>
      <c r="ALZ97" s="43"/>
      <c r="AMA97" s="43"/>
      <c r="AMB97" s="43"/>
      <c r="AMC97" s="43"/>
      <c r="AMD97" s="43"/>
      <c r="AME97" s="43"/>
      <c r="AMF97" s="43"/>
      <c r="AMG97" s="43"/>
      <c r="AMH97" s="43"/>
      <c r="AMI97" s="43"/>
    </row>
    <row r="98" spans="1:1024" x14ac:dyDescent="0.3">
      <c r="A98" s="50" t="s">
        <v>198</v>
      </c>
      <c r="B98" s="21" t="s">
        <v>59</v>
      </c>
      <c r="C98" s="22" t="s">
        <v>60</v>
      </c>
      <c r="D98" s="13" t="s">
        <v>25</v>
      </c>
      <c r="E98" s="13">
        <v>1</v>
      </c>
      <c r="F98" s="14">
        <f>E98*$C$10</f>
        <v>2</v>
      </c>
      <c r="G98" s="15" t="s">
        <v>26</v>
      </c>
      <c r="H98" s="16"/>
      <c r="I98" s="16"/>
      <c r="J98" s="16"/>
    </row>
    <row r="99" spans="1:1024" x14ac:dyDescent="0.3">
      <c r="A99" s="50" t="s">
        <v>199</v>
      </c>
      <c r="B99" s="21" t="s">
        <v>61</v>
      </c>
      <c r="C99" s="22" t="s">
        <v>62</v>
      </c>
      <c r="D99" s="13" t="s">
        <v>25</v>
      </c>
      <c r="E99" s="13">
        <v>1</v>
      </c>
      <c r="F99" s="14">
        <f>E99*$C$10</f>
        <v>2</v>
      </c>
      <c r="G99" s="15" t="s">
        <v>26</v>
      </c>
      <c r="H99" s="16"/>
      <c r="I99" s="16"/>
      <c r="J99" s="16"/>
    </row>
    <row r="100" spans="1:1024" ht="18" customHeight="1" x14ac:dyDescent="0.3">
      <c r="A100" s="61"/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024" ht="18" customHeight="1" x14ac:dyDescent="0.3">
      <c r="A101" s="63" t="str">
        <f>"ОБОРУДОВАНИЕ НА ПЛОЩАДКУ (КОЛИЧЕСТВО УЧАСТНИКОВ "&amp;C9&amp;" )"</f>
        <v>ОБОРУДОВАНИЕ НА ПЛОЩАДКУ (КОЛИЧЕСТВО УЧАСТНИКОВ 6 )</v>
      </c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24" ht="18" customHeight="1" x14ac:dyDescent="0.3">
      <c r="A102" s="64"/>
      <c r="B102" s="64"/>
      <c r="C102" s="64"/>
      <c r="D102" s="64"/>
      <c r="E102" s="64"/>
      <c r="F102" s="64"/>
      <c r="G102" s="64"/>
      <c r="H102" s="64"/>
      <c r="I102" s="64"/>
      <c r="J102" s="64"/>
    </row>
    <row r="103" spans="1:1024" s="42" customFormat="1" ht="66" x14ac:dyDescent="0.3">
      <c r="A103" s="40" t="s">
        <v>14</v>
      </c>
      <c r="B103" s="39" t="s">
        <v>15</v>
      </c>
      <c r="C103" s="40" t="s">
        <v>16</v>
      </c>
      <c r="D103" s="40" t="s">
        <v>17</v>
      </c>
      <c r="E103" s="40" t="s">
        <v>67</v>
      </c>
      <c r="F103" s="40" t="s">
        <v>19</v>
      </c>
      <c r="G103" s="40" t="s">
        <v>20</v>
      </c>
      <c r="H103" s="41" t="s">
        <v>21</v>
      </c>
      <c r="I103" s="41" t="s">
        <v>22</v>
      </c>
      <c r="J103" s="40" t="s">
        <v>23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3"/>
      <c r="ALN103" s="43"/>
      <c r="ALO103" s="43"/>
      <c r="ALP103" s="43"/>
      <c r="ALQ103" s="43"/>
      <c r="ALR103" s="43"/>
      <c r="ALS103" s="43"/>
      <c r="ALT103" s="43"/>
      <c r="ALU103" s="43"/>
      <c r="ALV103" s="43"/>
      <c r="ALW103" s="43"/>
      <c r="ALX103" s="43"/>
      <c r="ALY103" s="43"/>
      <c r="ALZ103" s="43"/>
      <c r="AMA103" s="43"/>
      <c r="AMB103" s="43"/>
      <c r="AMC103" s="43"/>
      <c r="AMD103" s="43"/>
      <c r="AME103" s="43"/>
      <c r="AMF103" s="43"/>
      <c r="AMG103" s="43"/>
      <c r="AMH103" s="43"/>
      <c r="AMI103" s="43"/>
    </row>
    <row r="104" spans="1:1024" ht="356.4" x14ac:dyDescent="0.3">
      <c r="A104" s="50" t="s">
        <v>200</v>
      </c>
      <c r="B104" s="21" t="s">
        <v>68</v>
      </c>
      <c r="C104" s="56" t="s">
        <v>252</v>
      </c>
      <c r="D104" s="17" t="s">
        <v>25</v>
      </c>
      <c r="E104" s="17">
        <v>1</v>
      </c>
      <c r="F104" s="14" t="str">
        <f>(E104*2*$C$10+2)&amp;" шт. с 16ГБ ОЗУ / 240ГБ SSD"&amp;CHAR(10)&amp;CHAR(10)&amp;" или "&amp;CHAR(10)&amp;CHAR(10)&amp;MAX(3,$C$10+1)&amp;" шт. с 48ГБ ОЗУ / 480ГБ SSD"&amp;CHAR(10)&amp;CHAR(10)&amp;" или "&amp;CHAR(10)&amp;CHAR(10)&amp;MAX(2,ROUNDUP(($C$10/3),0)+1)&amp;" шт. при 128ГБ и более ОЗУ / 1,5ТБ и более SSD"&amp;CHAR(10)&amp;CHAR(10)&amp;"Рекомендуется вычислить требуемое количество ресурсов согласно руководству по развертыванию."</f>
        <v>6 шт. с 16ГБ ОЗУ / 240ГБ SSD
 или 
3 шт. с 48ГБ ОЗУ / 480ГБ SSD
 или 
2 шт. при 128ГБ и более ОЗУ / 1,5ТБ и более SSD
Рекомендуется вычислить требуемое количество ресурсов согласно руководству по развертыванию.</v>
      </c>
      <c r="G104" s="15" t="s">
        <v>26</v>
      </c>
      <c r="H104" s="16"/>
      <c r="I104" s="16"/>
      <c r="J104" s="16"/>
    </row>
    <row r="105" spans="1:1024" ht="26.4" x14ac:dyDescent="0.3">
      <c r="A105" s="50" t="s">
        <v>201</v>
      </c>
      <c r="B105" s="21" t="s">
        <v>122</v>
      </c>
      <c r="C105" s="21" t="s">
        <v>250</v>
      </c>
      <c r="D105" s="17" t="s">
        <v>25</v>
      </c>
      <c r="E105" s="17">
        <v>1</v>
      </c>
      <c r="F105" s="14">
        <f t="shared" ref="F105:F131" si="4">E105</f>
        <v>1</v>
      </c>
      <c r="G105" s="15" t="s">
        <v>26</v>
      </c>
      <c r="H105" s="16"/>
      <c r="I105" s="16"/>
      <c r="J105" s="16"/>
    </row>
    <row r="106" spans="1:1024" x14ac:dyDescent="0.3">
      <c r="A106" s="50" t="s">
        <v>202</v>
      </c>
      <c r="B106" s="6" t="s">
        <v>24</v>
      </c>
      <c r="C106" s="6" t="s">
        <v>69</v>
      </c>
      <c r="D106" s="18" t="s">
        <v>25</v>
      </c>
      <c r="E106" s="13">
        <v>1</v>
      </c>
      <c r="F106" s="14">
        <f t="shared" si="4"/>
        <v>1</v>
      </c>
      <c r="G106" s="15" t="s">
        <v>37</v>
      </c>
      <c r="H106" s="16"/>
      <c r="I106" s="16"/>
      <c r="J106" s="16"/>
    </row>
    <row r="107" spans="1:1024" s="24" customFormat="1" x14ac:dyDescent="0.3">
      <c r="A107" s="50" t="s">
        <v>203</v>
      </c>
      <c r="B107" s="6" t="s">
        <v>70</v>
      </c>
      <c r="C107" s="6" t="s">
        <v>69</v>
      </c>
      <c r="D107" s="18" t="s">
        <v>25</v>
      </c>
      <c r="E107" s="13">
        <v>1</v>
      </c>
      <c r="F107" s="14">
        <f t="shared" si="4"/>
        <v>1</v>
      </c>
      <c r="G107" s="15" t="s">
        <v>37</v>
      </c>
      <c r="H107" s="16"/>
      <c r="I107" s="16"/>
      <c r="J107" s="16"/>
      <c r="K107"/>
      <c r="AMJ107"/>
    </row>
    <row r="108" spans="1:1024" x14ac:dyDescent="0.3">
      <c r="A108" s="50" t="s">
        <v>204</v>
      </c>
      <c r="B108" s="6" t="s">
        <v>27</v>
      </c>
      <c r="C108" s="6" t="s">
        <v>69</v>
      </c>
      <c r="D108" s="18" t="s">
        <v>25</v>
      </c>
      <c r="E108" s="13">
        <v>2</v>
      </c>
      <c r="F108" s="14">
        <f t="shared" si="4"/>
        <v>2</v>
      </c>
      <c r="G108" s="15" t="s">
        <v>37</v>
      </c>
      <c r="H108" s="16"/>
      <c r="I108" s="16"/>
      <c r="J108" s="16"/>
    </row>
    <row r="109" spans="1:1024" x14ac:dyDescent="0.3">
      <c r="A109" s="50" t="s">
        <v>205</v>
      </c>
      <c r="B109" s="6" t="s">
        <v>28</v>
      </c>
      <c r="C109" s="6" t="s">
        <v>69</v>
      </c>
      <c r="D109" s="18" t="s">
        <v>25</v>
      </c>
      <c r="E109" s="13">
        <v>1</v>
      </c>
      <c r="F109" s="14">
        <f t="shared" si="4"/>
        <v>1</v>
      </c>
      <c r="G109" s="15" t="s">
        <v>37</v>
      </c>
      <c r="H109" s="16"/>
      <c r="I109" s="16"/>
      <c r="J109" s="16"/>
    </row>
    <row r="110" spans="1:1024" x14ac:dyDescent="0.3">
      <c r="A110" s="50" t="s">
        <v>206</v>
      </c>
      <c r="B110" s="6" t="s">
        <v>44</v>
      </c>
      <c r="C110" s="6" t="s">
        <v>71</v>
      </c>
      <c r="D110" s="18" t="s">
        <v>25</v>
      </c>
      <c r="E110" s="13">
        <v>1</v>
      </c>
      <c r="F110" s="14">
        <f t="shared" si="4"/>
        <v>1</v>
      </c>
      <c r="G110" s="15" t="s">
        <v>37</v>
      </c>
      <c r="H110" s="16"/>
      <c r="I110" s="16"/>
      <c r="J110" s="16"/>
    </row>
    <row r="111" spans="1:1024" x14ac:dyDescent="0.3">
      <c r="A111" s="50" t="s">
        <v>207</v>
      </c>
      <c r="B111" s="6" t="s">
        <v>46</v>
      </c>
      <c r="C111" s="6" t="s">
        <v>71</v>
      </c>
      <c r="D111" s="18" t="s">
        <v>25</v>
      </c>
      <c r="E111" s="13">
        <v>1</v>
      </c>
      <c r="F111" s="14">
        <f t="shared" si="4"/>
        <v>1</v>
      </c>
      <c r="G111" s="17" t="s">
        <v>163</v>
      </c>
      <c r="H111" s="16"/>
      <c r="I111" s="16"/>
      <c r="J111" s="16"/>
    </row>
    <row r="112" spans="1:1024" x14ac:dyDescent="0.3">
      <c r="A112" s="50" t="s">
        <v>208</v>
      </c>
      <c r="B112" s="6" t="s">
        <v>35</v>
      </c>
      <c r="C112" s="6" t="s">
        <v>71</v>
      </c>
      <c r="D112" s="18" t="s">
        <v>25</v>
      </c>
      <c r="E112" s="13">
        <v>1</v>
      </c>
      <c r="F112" s="14">
        <f t="shared" si="4"/>
        <v>1</v>
      </c>
      <c r="G112" s="15" t="s">
        <v>37</v>
      </c>
      <c r="H112" s="16"/>
      <c r="I112" s="16"/>
      <c r="J112" s="16"/>
    </row>
    <row r="113" spans="1:1024" s="2" customFormat="1" x14ac:dyDescent="0.3">
      <c r="A113" s="50" t="s">
        <v>209</v>
      </c>
      <c r="B113" s="6" t="s">
        <v>72</v>
      </c>
      <c r="C113" s="6" t="s">
        <v>71</v>
      </c>
      <c r="D113" s="18" t="s">
        <v>25</v>
      </c>
      <c r="E113" s="13">
        <v>1</v>
      </c>
      <c r="F113" s="14">
        <f t="shared" si="4"/>
        <v>1</v>
      </c>
      <c r="G113" s="15" t="s">
        <v>37</v>
      </c>
      <c r="H113" s="16"/>
      <c r="I113" s="16"/>
      <c r="J113" s="16"/>
      <c r="K113"/>
      <c r="AMJ113"/>
    </row>
    <row r="114" spans="1:1024" s="2" customFormat="1" ht="39.6" x14ac:dyDescent="0.3">
      <c r="A114" s="50" t="s">
        <v>210</v>
      </c>
      <c r="B114" s="6" t="s">
        <v>73</v>
      </c>
      <c r="C114" s="6" t="s">
        <v>74</v>
      </c>
      <c r="D114" s="18" t="s">
        <v>25</v>
      </c>
      <c r="E114" s="13" t="s">
        <v>75</v>
      </c>
      <c r="F114" s="14" t="str">
        <f t="shared" si="4"/>
        <v>см. метраж площадки</v>
      </c>
      <c r="G114" s="17" t="s">
        <v>163</v>
      </c>
      <c r="H114" s="16"/>
      <c r="I114" s="16"/>
      <c r="J114" s="16"/>
      <c r="K114"/>
      <c r="AMJ114"/>
    </row>
    <row r="115" spans="1:1024" s="2" customFormat="1" ht="52.8" x14ac:dyDescent="0.3">
      <c r="A115" s="50" t="s">
        <v>211</v>
      </c>
      <c r="B115" s="6" t="s">
        <v>42</v>
      </c>
      <c r="C115" s="6" t="s">
        <v>43</v>
      </c>
      <c r="D115" s="18" t="s">
        <v>25</v>
      </c>
      <c r="E115" s="13">
        <v>4</v>
      </c>
      <c r="F115" s="14">
        <f t="shared" si="4"/>
        <v>4</v>
      </c>
      <c r="G115" s="15" t="s">
        <v>26</v>
      </c>
      <c r="H115" s="16"/>
      <c r="I115" s="16"/>
      <c r="J115" s="16"/>
      <c r="K115"/>
      <c r="AMJ115"/>
    </row>
    <row r="116" spans="1:1024" s="2" customFormat="1" ht="76.5" customHeight="1" x14ac:dyDescent="0.3">
      <c r="A116" s="50" t="s">
        <v>212</v>
      </c>
      <c r="B116" s="6" t="s">
        <v>243</v>
      </c>
      <c r="C116" s="6" t="s">
        <v>76</v>
      </c>
      <c r="D116" s="18" t="s">
        <v>25</v>
      </c>
      <c r="E116" s="13">
        <v>1</v>
      </c>
      <c r="F116" s="14">
        <f t="shared" si="4"/>
        <v>1</v>
      </c>
      <c r="G116" s="17" t="s">
        <v>163</v>
      </c>
      <c r="H116" s="16"/>
      <c r="I116" s="16"/>
      <c r="J116" s="16"/>
      <c r="K116"/>
      <c r="AMJ116"/>
    </row>
    <row r="117" spans="1:1024" ht="39.6" x14ac:dyDescent="0.3">
      <c r="A117" s="50" t="s">
        <v>213</v>
      </c>
      <c r="B117" s="6" t="s">
        <v>77</v>
      </c>
      <c r="C117" s="21" t="s">
        <v>78</v>
      </c>
      <c r="D117" s="18" t="s">
        <v>25</v>
      </c>
      <c r="E117" s="13">
        <v>1</v>
      </c>
      <c r="F117" s="14">
        <f t="shared" si="4"/>
        <v>1</v>
      </c>
      <c r="G117" s="15" t="s">
        <v>37</v>
      </c>
      <c r="H117" s="16"/>
      <c r="I117" s="16"/>
      <c r="J117" s="16"/>
    </row>
    <row r="118" spans="1:1024" ht="26.4" x14ac:dyDescent="0.3">
      <c r="A118" s="50" t="s">
        <v>214</v>
      </c>
      <c r="B118" s="25" t="s">
        <v>79</v>
      </c>
      <c r="C118" s="26" t="s">
        <v>166</v>
      </c>
      <c r="D118" s="27" t="s">
        <v>25</v>
      </c>
      <c r="E118" s="28">
        <v>1</v>
      </c>
      <c r="F118" s="14">
        <f t="shared" si="4"/>
        <v>1</v>
      </c>
      <c r="G118" s="17" t="s">
        <v>163</v>
      </c>
      <c r="H118" s="16"/>
      <c r="I118" s="16"/>
      <c r="J118" s="16"/>
    </row>
    <row r="119" spans="1:1024" ht="52.8" x14ac:dyDescent="0.3">
      <c r="A119" s="50" t="s">
        <v>215</v>
      </c>
      <c r="B119" s="29" t="s">
        <v>80</v>
      </c>
      <c r="C119" s="30" t="s">
        <v>81</v>
      </c>
      <c r="D119" s="31" t="s">
        <v>25</v>
      </c>
      <c r="E119" s="32">
        <v>2</v>
      </c>
      <c r="F119" s="14">
        <f t="shared" si="4"/>
        <v>2</v>
      </c>
      <c r="G119" s="15" t="s">
        <v>37</v>
      </c>
      <c r="H119" s="16"/>
      <c r="I119" s="16"/>
      <c r="J119" s="16"/>
    </row>
    <row r="120" spans="1:1024" ht="26.4" x14ac:dyDescent="0.3">
      <c r="A120" s="50" t="s">
        <v>216</v>
      </c>
      <c r="B120" s="6" t="s">
        <v>82</v>
      </c>
      <c r="C120" s="21" t="s">
        <v>83</v>
      </c>
      <c r="D120" s="18" t="s">
        <v>25</v>
      </c>
      <c r="E120" s="13">
        <v>2</v>
      </c>
      <c r="F120" s="14">
        <f t="shared" si="4"/>
        <v>2</v>
      </c>
      <c r="G120" s="17" t="s">
        <v>163</v>
      </c>
      <c r="H120" s="16"/>
      <c r="I120" s="16"/>
      <c r="J120" s="16"/>
    </row>
    <row r="121" spans="1:1024" ht="66" x14ac:dyDescent="0.3">
      <c r="A121" s="50" t="s">
        <v>217</v>
      </c>
      <c r="B121" s="6" t="s">
        <v>84</v>
      </c>
      <c r="C121" s="21" t="s">
        <v>85</v>
      </c>
      <c r="D121" s="18" t="s">
        <v>25</v>
      </c>
      <c r="E121" s="13">
        <v>2</v>
      </c>
      <c r="F121" s="14">
        <f t="shared" si="4"/>
        <v>2</v>
      </c>
      <c r="G121" s="17" t="s">
        <v>163</v>
      </c>
      <c r="H121" s="16"/>
      <c r="I121" s="16"/>
      <c r="J121" s="16"/>
    </row>
    <row r="122" spans="1:1024" ht="28.8" x14ac:dyDescent="0.3">
      <c r="A122" s="50" t="s">
        <v>218</v>
      </c>
      <c r="B122" s="6" t="s">
        <v>86</v>
      </c>
      <c r="C122" s="38" t="s">
        <v>124</v>
      </c>
      <c r="D122" s="18" t="s">
        <v>25</v>
      </c>
      <c r="E122" s="13">
        <v>1</v>
      </c>
      <c r="F122" s="14">
        <f t="shared" si="4"/>
        <v>1</v>
      </c>
      <c r="G122" s="17" t="s">
        <v>163</v>
      </c>
      <c r="H122" s="16"/>
      <c r="I122" s="16"/>
      <c r="J122" s="16"/>
    </row>
    <row r="123" spans="1:1024" ht="60" customHeight="1" x14ac:dyDescent="0.3">
      <c r="A123" s="50" t="s">
        <v>219</v>
      </c>
      <c r="B123" s="6" t="s">
        <v>87</v>
      </c>
      <c r="C123" s="21" t="s">
        <v>123</v>
      </c>
      <c r="D123" s="17" t="s">
        <v>25</v>
      </c>
      <c r="E123" s="13">
        <v>1</v>
      </c>
      <c r="F123" s="14">
        <f t="shared" si="4"/>
        <v>1</v>
      </c>
      <c r="G123" s="15" t="s">
        <v>37</v>
      </c>
      <c r="H123" s="16"/>
      <c r="I123" s="16"/>
      <c r="J123" s="16"/>
    </row>
    <row r="124" spans="1:1024" x14ac:dyDescent="0.3">
      <c r="A124" s="50" t="s">
        <v>220</v>
      </c>
      <c r="B124" s="6" t="s">
        <v>88</v>
      </c>
      <c r="C124" s="21" t="s">
        <v>89</v>
      </c>
      <c r="D124" s="17" t="s">
        <v>25</v>
      </c>
      <c r="E124" s="13">
        <v>4</v>
      </c>
      <c r="F124" s="14">
        <f t="shared" si="4"/>
        <v>4</v>
      </c>
      <c r="G124" s="15" t="s">
        <v>37</v>
      </c>
      <c r="H124" s="16"/>
      <c r="I124" s="16"/>
      <c r="J124" s="16"/>
    </row>
    <row r="125" spans="1:1024" x14ac:dyDescent="0.3">
      <c r="A125" s="50" t="s">
        <v>221</v>
      </c>
      <c r="B125" s="6" t="s">
        <v>90</v>
      </c>
      <c r="C125" s="21" t="s">
        <v>91</v>
      </c>
      <c r="D125" s="17" t="s">
        <v>25</v>
      </c>
      <c r="E125" s="13">
        <v>1</v>
      </c>
      <c r="F125" s="14">
        <f t="shared" si="4"/>
        <v>1</v>
      </c>
      <c r="G125" s="17" t="s">
        <v>163</v>
      </c>
      <c r="H125" s="16"/>
      <c r="I125" s="16"/>
      <c r="J125" s="16"/>
    </row>
    <row r="126" spans="1:1024" x14ac:dyDescent="0.3">
      <c r="A126" s="50" t="s">
        <v>222</v>
      </c>
      <c r="B126" s="33" t="s">
        <v>164</v>
      </c>
      <c r="C126" s="21" t="s">
        <v>165</v>
      </c>
      <c r="D126" s="17" t="s">
        <v>25</v>
      </c>
      <c r="E126" s="17">
        <v>2</v>
      </c>
      <c r="F126" s="14">
        <f t="shared" si="4"/>
        <v>2</v>
      </c>
      <c r="G126" s="15" t="s">
        <v>37</v>
      </c>
      <c r="H126" s="16"/>
      <c r="I126" s="16"/>
      <c r="J126" s="16"/>
    </row>
    <row r="127" spans="1:1024" x14ac:dyDescent="0.3">
      <c r="A127" s="50" t="s">
        <v>223</v>
      </c>
      <c r="B127" s="21" t="s">
        <v>92</v>
      </c>
      <c r="C127" s="22" t="s">
        <v>246</v>
      </c>
      <c r="D127" s="17" t="s">
        <v>25</v>
      </c>
      <c r="E127" s="13">
        <v>1</v>
      </c>
      <c r="F127" s="14">
        <f t="shared" si="4"/>
        <v>1</v>
      </c>
      <c r="G127" s="15" t="s">
        <v>37</v>
      </c>
      <c r="H127" s="16"/>
      <c r="I127" s="16"/>
      <c r="J127" s="16"/>
    </row>
    <row r="128" spans="1:1024" ht="66" x14ac:dyDescent="0.3">
      <c r="A128" s="50" t="s">
        <v>224</v>
      </c>
      <c r="B128" s="21" t="s">
        <v>93</v>
      </c>
      <c r="C128" s="22" t="s">
        <v>94</v>
      </c>
      <c r="D128" s="17" t="s">
        <v>25</v>
      </c>
      <c r="E128" s="13">
        <v>1</v>
      </c>
      <c r="F128" s="14">
        <f t="shared" si="4"/>
        <v>1</v>
      </c>
      <c r="G128" s="17" t="s">
        <v>163</v>
      </c>
      <c r="H128" s="16"/>
      <c r="I128" s="16"/>
      <c r="J128" s="16"/>
    </row>
    <row r="129" spans="1:1023" x14ac:dyDescent="0.3">
      <c r="A129" s="50" t="s">
        <v>225</v>
      </c>
      <c r="B129" s="21" t="s">
        <v>95</v>
      </c>
      <c r="C129" s="22" t="s">
        <v>96</v>
      </c>
      <c r="D129" s="13" t="s">
        <v>25</v>
      </c>
      <c r="E129" s="13">
        <v>6</v>
      </c>
      <c r="F129" s="14">
        <f t="shared" si="4"/>
        <v>6</v>
      </c>
      <c r="G129" s="17" t="s">
        <v>163</v>
      </c>
      <c r="H129" s="16"/>
      <c r="I129" s="16"/>
      <c r="J129" s="16"/>
    </row>
    <row r="130" spans="1:1023" x14ac:dyDescent="0.3">
      <c r="A130" s="50" t="s">
        <v>226</v>
      </c>
      <c r="B130" s="6" t="s">
        <v>97</v>
      </c>
      <c r="C130" s="21" t="s">
        <v>98</v>
      </c>
      <c r="D130" s="18" t="s">
        <v>25</v>
      </c>
      <c r="E130" s="13">
        <v>2</v>
      </c>
      <c r="F130" s="14">
        <f t="shared" si="4"/>
        <v>2</v>
      </c>
      <c r="G130" s="15" t="s">
        <v>26</v>
      </c>
      <c r="H130" s="16"/>
      <c r="I130" s="16"/>
      <c r="J130" s="16"/>
    </row>
    <row r="131" spans="1:1023" x14ac:dyDescent="0.3">
      <c r="A131" s="50" t="s">
        <v>227</v>
      </c>
      <c r="B131" s="25" t="s">
        <v>99</v>
      </c>
      <c r="C131" s="26" t="s">
        <v>98</v>
      </c>
      <c r="D131" s="18" t="s">
        <v>25</v>
      </c>
      <c r="E131" s="13">
        <v>2</v>
      </c>
      <c r="F131" s="14">
        <f t="shared" si="4"/>
        <v>2</v>
      </c>
      <c r="G131" s="15" t="s">
        <v>26</v>
      </c>
      <c r="H131" s="16"/>
      <c r="I131" s="16"/>
      <c r="J131" s="16"/>
    </row>
    <row r="132" spans="1:1023" ht="13.2" customHeight="1" x14ac:dyDescent="0.3">
      <c r="A132" s="60" t="s">
        <v>100</v>
      </c>
      <c r="B132" s="60"/>
      <c r="C132" s="60"/>
      <c r="D132" s="60"/>
      <c r="E132" s="60"/>
      <c r="F132" s="60"/>
      <c r="G132" s="60"/>
      <c r="H132" s="60"/>
      <c r="I132" s="60"/>
      <c r="J132" s="60"/>
    </row>
    <row r="133" spans="1:1023" s="42" customFormat="1" ht="66" x14ac:dyDescent="0.3">
      <c r="A133" s="40" t="s">
        <v>14</v>
      </c>
      <c r="B133" s="39" t="s">
        <v>15</v>
      </c>
      <c r="C133" s="40" t="s">
        <v>16</v>
      </c>
      <c r="D133" s="40" t="s">
        <v>17</v>
      </c>
      <c r="E133" s="40" t="s">
        <v>18</v>
      </c>
      <c r="F133" s="40" t="s">
        <v>19</v>
      </c>
      <c r="G133" s="40" t="s">
        <v>20</v>
      </c>
      <c r="H133" s="41" t="s">
        <v>21</v>
      </c>
      <c r="I133" s="41" t="s">
        <v>22</v>
      </c>
      <c r="J133" s="40" t="s">
        <v>23</v>
      </c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3"/>
      <c r="JO133" s="43"/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  <c r="KJ133" s="43"/>
      <c r="KK133" s="43"/>
      <c r="KL133" s="43"/>
      <c r="KM133" s="43"/>
      <c r="KN133" s="43"/>
      <c r="KO133" s="43"/>
      <c r="KP133" s="43"/>
      <c r="KQ133" s="43"/>
      <c r="KR133" s="43"/>
      <c r="KS133" s="43"/>
      <c r="KT133" s="43"/>
      <c r="KU133" s="43"/>
      <c r="KV133" s="43"/>
      <c r="KW133" s="43"/>
      <c r="KX133" s="43"/>
      <c r="KY133" s="43"/>
      <c r="KZ133" s="43"/>
      <c r="LA133" s="43"/>
      <c r="LB133" s="43"/>
      <c r="LC133" s="43"/>
      <c r="LD133" s="43"/>
      <c r="LE133" s="43"/>
      <c r="LF133" s="43"/>
      <c r="LG133" s="43"/>
      <c r="LH133" s="43"/>
      <c r="LI133" s="43"/>
      <c r="LJ133" s="43"/>
      <c r="LK133" s="43"/>
      <c r="LL133" s="43"/>
      <c r="LM133" s="43"/>
      <c r="LN133" s="43"/>
      <c r="LO133" s="43"/>
      <c r="LP133" s="43"/>
      <c r="LQ133" s="43"/>
      <c r="LR133" s="43"/>
      <c r="LS133" s="43"/>
      <c r="LT133" s="43"/>
      <c r="LU133" s="43"/>
      <c r="LV133" s="43"/>
      <c r="LW133" s="43"/>
      <c r="LX133" s="43"/>
      <c r="LY133" s="43"/>
      <c r="LZ133" s="43"/>
      <c r="MA133" s="43"/>
      <c r="MB133" s="43"/>
      <c r="MC133" s="43"/>
      <c r="MD133" s="43"/>
      <c r="ME133" s="43"/>
      <c r="MF133" s="43"/>
      <c r="MG133" s="43"/>
      <c r="MH133" s="43"/>
      <c r="MI133" s="43"/>
      <c r="MJ133" s="43"/>
      <c r="MK133" s="43"/>
      <c r="ML133" s="43"/>
      <c r="MM133" s="43"/>
      <c r="MN133" s="43"/>
      <c r="MO133" s="43"/>
      <c r="MP133" s="43"/>
      <c r="MQ133" s="43"/>
      <c r="MR133" s="43"/>
      <c r="MS133" s="43"/>
      <c r="MT133" s="43"/>
      <c r="MU133" s="43"/>
      <c r="MV133" s="43"/>
      <c r="MW133" s="43"/>
      <c r="MX133" s="43"/>
      <c r="MY133" s="43"/>
      <c r="MZ133" s="43"/>
      <c r="NA133" s="43"/>
      <c r="NB133" s="43"/>
      <c r="NC133" s="43"/>
      <c r="ND133" s="43"/>
      <c r="NE133" s="43"/>
      <c r="NF133" s="43"/>
      <c r="NG133" s="43"/>
      <c r="NH133" s="43"/>
      <c r="NI133" s="43"/>
      <c r="NJ133" s="43"/>
      <c r="NK133" s="43"/>
      <c r="NL133" s="43"/>
      <c r="NM133" s="43"/>
      <c r="NN133" s="43"/>
      <c r="NO133" s="43"/>
      <c r="NP133" s="43"/>
      <c r="NQ133" s="43"/>
      <c r="NR133" s="43"/>
      <c r="NS133" s="43"/>
      <c r="NT133" s="43"/>
      <c r="NU133" s="43"/>
      <c r="NV133" s="43"/>
      <c r="NW133" s="43"/>
      <c r="NX133" s="43"/>
      <c r="NY133" s="43"/>
      <c r="NZ133" s="43"/>
      <c r="OA133" s="43"/>
      <c r="OB133" s="43"/>
      <c r="OC133" s="43"/>
      <c r="OD133" s="43"/>
      <c r="OE133" s="43"/>
      <c r="OF133" s="43"/>
      <c r="OG133" s="43"/>
      <c r="OH133" s="43"/>
      <c r="OI133" s="43"/>
      <c r="OJ133" s="43"/>
      <c r="OK133" s="43"/>
      <c r="OL133" s="43"/>
      <c r="OM133" s="43"/>
      <c r="ON133" s="43"/>
      <c r="OO133" s="43"/>
      <c r="OP133" s="43"/>
      <c r="OQ133" s="43"/>
      <c r="OR133" s="43"/>
      <c r="OS133" s="43"/>
      <c r="OT133" s="43"/>
      <c r="OU133" s="43"/>
      <c r="OV133" s="43"/>
      <c r="OW133" s="43"/>
      <c r="OX133" s="43"/>
      <c r="OY133" s="43"/>
      <c r="OZ133" s="43"/>
      <c r="PA133" s="43"/>
      <c r="PB133" s="43"/>
      <c r="PC133" s="43"/>
      <c r="PD133" s="43"/>
      <c r="PE133" s="43"/>
      <c r="PF133" s="43"/>
      <c r="PG133" s="43"/>
      <c r="PH133" s="43"/>
      <c r="PI133" s="43"/>
      <c r="PJ133" s="43"/>
      <c r="PK133" s="43"/>
      <c r="PL133" s="43"/>
      <c r="PM133" s="43"/>
      <c r="PN133" s="43"/>
      <c r="PO133" s="43"/>
      <c r="PP133" s="43"/>
      <c r="PQ133" s="43"/>
      <c r="PR133" s="43"/>
      <c r="PS133" s="43"/>
      <c r="PT133" s="43"/>
      <c r="PU133" s="43"/>
      <c r="PV133" s="43"/>
      <c r="PW133" s="43"/>
      <c r="PX133" s="43"/>
      <c r="PY133" s="43"/>
      <c r="PZ133" s="43"/>
      <c r="QA133" s="43"/>
      <c r="QB133" s="43"/>
      <c r="QC133" s="43"/>
      <c r="QD133" s="43"/>
      <c r="QE133" s="43"/>
      <c r="QF133" s="43"/>
      <c r="QG133" s="43"/>
      <c r="QH133" s="43"/>
      <c r="QI133" s="43"/>
      <c r="QJ133" s="43"/>
      <c r="QK133" s="43"/>
      <c r="QL133" s="43"/>
      <c r="QM133" s="43"/>
      <c r="QN133" s="43"/>
      <c r="QO133" s="43"/>
      <c r="QP133" s="43"/>
      <c r="QQ133" s="43"/>
      <c r="QR133" s="43"/>
      <c r="QS133" s="43"/>
      <c r="QT133" s="43"/>
      <c r="QU133" s="43"/>
      <c r="QV133" s="43"/>
      <c r="QW133" s="43"/>
      <c r="QX133" s="43"/>
      <c r="QY133" s="43"/>
      <c r="QZ133" s="43"/>
      <c r="RA133" s="43"/>
      <c r="RB133" s="43"/>
      <c r="RC133" s="43"/>
      <c r="RD133" s="43"/>
      <c r="RE133" s="43"/>
      <c r="RF133" s="43"/>
      <c r="RG133" s="43"/>
      <c r="RH133" s="43"/>
      <c r="RI133" s="43"/>
      <c r="RJ133" s="43"/>
      <c r="RK133" s="43"/>
      <c r="RL133" s="43"/>
      <c r="RM133" s="43"/>
      <c r="RN133" s="43"/>
      <c r="RO133" s="43"/>
      <c r="RP133" s="43"/>
      <c r="RQ133" s="43"/>
      <c r="RR133" s="43"/>
      <c r="RS133" s="43"/>
      <c r="RT133" s="43"/>
      <c r="RU133" s="43"/>
      <c r="RV133" s="43"/>
      <c r="RW133" s="43"/>
      <c r="RX133" s="43"/>
      <c r="RY133" s="43"/>
      <c r="RZ133" s="43"/>
      <c r="SA133" s="43"/>
      <c r="SB133" s="43"/>
      <c r="SC133" s="43"/>
      <c r="SD133" s="43"/>
      <c r="SE133" s="43"/>
      <c r="SF133" s="43"/>
      <c r="SG133" s="43"/>
      <c r="SH133" s="43"/>
      <c r="SI133" s="43"/>
      <c r="SJ133" s="43"/>
      <c r="SK133" s="43"/>
      <c r="SL133" s="43"/>
      <c r="SM133" s="43"/>
      <c r="SN133" s="43"/>
      <c r="SO133" s="43"/>
      <c r="SP133" s="43"/>
      <c r="SQ133" s="43"/>
      <c r="SR133" s="43"/>
      <c r="SS133" s="43"/>
      <c r="ST133" s="43"/>
      <c r="SU133" s="43"/>
      <c r="SV133" s="43"/>
      <c r="SW133" s="43"/>
      <c r="SX133" s="43"/>
      <c r="SY133" s="43"/>
      <c r="SZ133" s="43"/>
      <c r="TA133" s="43"/>
      <c r="TB133" s="43"/>
      <c r="TC133" s="43"/>
      <c r="TD133" s="43"/>
      <c r="TE133" s="43"/>
      <c r="TF133" s="43"/>
      <c r="TG133" s="43"/>
      <c r="TH133" s="43"/>
      <c r="TI133" s="43"/>
      <c r="TJ133" s="43"/>
      <c r="TK133" s="43"/>
      <c r="TL133" s="43"/>
      <c r="TM133" s="43"/>
      <c r="TN133" s="43"/>
      <c r="TO133" s="43"/>
      <c r="TP133" s="43"/>
      <c r="TQ133" s="43"/>
      <c r="TR133" s="43"/>
      <c r="TS133" s="43"/>
      <c r="TT133" s="43"/>
      <c r="TU133" s="43"/>
      <c r="TV133" s="43"/>
      <c r="TW133" s="43"/>
      <c r="TX133" s="43"/>
      <c r="TY133" s="43"/>
      <c r="TZ133" s="43"/>
      <c r="UA133" s="43"/>
      <c r="UB133" s="43"/>
      <c r="UC133" s="43"/>
      <c r="UD133" s="43"/>
      <c r="UE133" s="43"/>
      <c r="UF133" s="43"/>
      <c r="UG133" s="43"/>
      <c r="UH133" s="43"/>
      <c r="UI133" s="43"/>
      <c r="UJ133" s="43"/>
      <c r="UK133" s="43"/>
      <c r="UL133" s="43"/>
      <c r="UM133" s="43"/>
      <c r="UN133" s="43"/>
      <c r="UO133" s="43"/>
      <c r="UP133" s="43"/>
      <c r="UQ133" s="43"/>
      <c r="UR133" s="43"/>
      <c r="US133" s="43"/>
      <c r="UT133" s="43"/>
      <c r="UU133" s="43"/>
      <c r="UV133" s="43"/>
      <c r="UW133" s="43"/>
      <c r="UX133" s="43"/>
      <c r="UY133" s="43"/>
      <c r="UZ133" s="43"/>
      <c r="VA133" s="43"/>
      <c r="VB133" s="43"/>
      <c r="VC133" s="43"/>
      <c r="VD133" s="43"/>
      <c r="VE133" s="43"/>
      <c r="VF133" s="43"/>
      <c r="VG133" s="43"/>
      <c r="VH133" s="43"/>
      <c r="VI133" s="43"/>
      <c r="VJ133" s="43"/>
      <c r="VK133" s="43"/>
      <c r="VL133" s="43"/>
      <c r="VM133" s="43"/>
      <c r="VN133" s="43"/>
      <c r="VO133" s="43"/>
      <c r="VP133" s="43"/>
      <c r="VQ133" s="43"/>
      <c r="VR133" s="43"/>
      <c r="VS133" s="43"/>
      <c r="VT133" s="43"/>
      <c r="VU133" s="43"/>
      <c r="VV133" s="43"/>
      <c r="VW133" s="43"/>
      <c r="VX133" s="43"/>
      <c r="VY133" s="43"/>
      <c r="VZ133" s="43"/>
      <c r="WA133" s="43"/>
      <c r="WB133" s="43"/>
      <c r="WC133" s="43"/>
      <c r="WD133" s="43"/>
      <c r="WE133" s="43"/>
      <c r="WF133" s="43"/>
      <c r="WG133" s="43"/>
      <c r="WH133" s="43"/>
      <c r="WI133" s="43"/>
      <c r="WJ133" s="43"/>
      <c r="WK133" s="43"/>
      <c r="WL133" s="43"/>
      <c r="WM133" s="43"/>
      <c r="WN133" s="43"/>
      <c r="WO133" s="43"/>
      <c r="WP133" s="43"/>
      <c r="WQ133" s="43"/>
      <c r="WR133" s="43"/>
      <c r="WS133" s="43"/>
      <c r="WT133" s="43"/>
      <c r="WU133" s="43"/>
      <c r="WV133" s="43"/>
      <c r="WW133" s="43"/>
      <c r="WX133" s="43"/>
      <c r="WY133" s="43"/>
      <c r="WZ133" s="43"/>
      <c r="XA133" s="43"/>
      <c r="XB133" s="43"/>
      <c r="XC133" s="43"/>
      <c r="XD133" s="43"/>
      <c r="XE133" s="43"/>
      <c r="XF133" s="43"/>
      <c r="XG133" s="43"/>
      <c r="XH133" s="43"/>
      <c r="XI133" s="43"/>
      <c r="XJ133" s="43"/>
      <c r="XK133" s="43"/>
      <c r="XL133" s="43"/>
      <c r="XM133" s="43"/>
      <c r="XN133" s="43"/>
      <c r="XO133" s="43"/>
      <c r="XP133" s="43"/>
      <c r="XQ133" s="43"/>
      <c r="XR133" s="43"/>
      <c r="XS133" s="43"/>
      <c r="XT133" s="43"/>
      <c r="XU133" s="43"/>
      <c r="XV133" s="43"/>
      <c r="XW133" s="43"/>
      <c r="XX133" s="43"/>
      <c r="XY133" s="43"/>
      <c r="XZ133" s="43"/>
      <c r="YA133" s="43"/>
      <c r="YB133" s="43"/>
      <c r="YC133" s="43"/>
      <c r="YD133" s="43"/>
      <c r="YE133" s="43"/>
      <c r="YF133" s="43"/>
      <c r="YG133" s="43"/>
      <c r="YH133" s="43"/>
      <c r="YI133" s="43"/>
      <c r="YJ133" s="43"/>
      <c r="YK133" s="43"/>
      <c r="YL133" s="43"/>
      <c r="YM133" s="43"/>
      <c r="YN133" s="43"/>
      <c r="YO133" s="43"/>
      <c r="YP133" s="43"/>
      <c r="YQ133" s="43"/>
      <c r="YR133" s="43"/>
      <c r="YS133" s="43"/>
      <c r="YT133" s="43"/>
      <c r="YU133" s="43"/>
      <c r="YV133" s="43"/>
      <c r="YW133" s="43"/>
      <c r="YX133" s="43"/>
      <c r="YY133" s="43"/>
      <c r="YZ133" s="43"/>
      <c r="ZA133" s="43"/>
      <c r="ZB133" s="43"/>
      <c r="ZC133" s="43"/>
      <c r="ZD133" s="43"/>
      <c r="ZE133" s="43"/>
      <c r="ZF133" s="43"/>
      <c r="ZG133" s="43"/>
      <c r="ZH133" s="43"/>
      <c r="ZI133" s="43"/>
      <c r="ZJ133" s="43"/>
      <c r="ZK133" s="43"/>
      <c r="ZL133" s="43"/>
      <c r="ZM133" s="43"/>
      <c r="ZN133" s="43"/>
      <c r="ZO133" s="43"/>
      <c r="ZP133" s="43"/>
      <c r="ZQ133" s="43"/>
      <c r="ZR133" s="43"/>
      <c r="ZS133" s="43"/>
      <c r="ZT133" s="43"/>
      <c r="ZU133" s="43"/>
      <c r="ZV133" s="43"/>
      <c r="ZW133" s="43"/>
      <c r="ZX133" s="43"/>
      <c r="ZY133" s="43"/>
      <c r="ZZ133" s="43"/>
      <c r="AAA133" s="43"/>
      <c r="AAB133" s="43"/>
      <c r="AAC133" s="43"/>
      <c r="AAD133" s="43"/>
      <c r="AAE133" s="43"/>
      <c r="AAF133" s="43"/>
      <c r="AAG133" s="43"/>
      <c r="AAH133" s="43"/>
      <c r="AAI133" s="43"/>
      <c r="AAJ133" s="43"/>
      <c r="AAK133" s="43"/>
      <c r="AAL133" s="43"/>
      <c r="AAM133" s="43"/>
      <c r="AAN133" s="43"/>
      <c r="AAO133" s="43"/>
      <c r="AAP133" s="43"/>
      <c r="AAQ133" s="43"/>
      <c r="AAR133" s="43"/>
      <c r="AAS133" s="43"/>
      <c r="AAT133" s="43"/>
      <c r="AAU133" s="43"/>
      <c r="AAV133" s="43"/>
      <c r="AAW133" s="43"/>
      <c r="AAX133" s="43"/>
      <c r="AAY133" s="43"/>
      <c r="AAZ133" s="43"/>
      <c r="ABA133" s="43"/>
      <c r="ABB133" s="43"/>
      <c r="ABC133" s="43"/>
      <c r="ABD133" s="43"/>
      <c r="ABE133" s="43"/>
      <c r="ABF133" s="43"/>
      <c r="ABG133" s="43"/>
      <c r="ABH133" s="43"/>
      <c r="ABI133" s="43"/>
      <c r="ABJ133" s="43"/>
      <c r="ABK133" s="43"/>
      <c r="ABL133" s="43"/>
      <c r="ABM133" s="43"/>
      <c r="ABN133" s="43"/>
      <c r="ABO133" s="43"/>
      <c r="ABP133" s="43"/>
      <c r="ABQ133" s="43"/>
      <c r="ABR133" s="43"/>
      <c r="ABS133" s="43"/>
      <c r="ABT133" s="43"/>
      <c r="ABU133" s="43"/>
      <c r="ABV133" s="43"/>
      <c r="ABW133" s="43"/>
      <c r="ABX133" s="43"/>
      <c r="ABY133" s="43"/>
      <c r="ABZ133" s="43"/>
      <c r="ACA133" s="43"/>
      <c r="ACB133" s="43"/>
      <c r="ACC133" s="43"/>
      <c r="ACD133" s="43"/>
      <c r="ACE133" s="43"/>
      <c r="ACF133" s="43"/>
      <c r="ACG133" s="43"/>
      <c r="ACH133" s="43"/>
      <c r="ACI133" s="43"/>
      <c r="ACJ133" s="43"/>
      <c r="ACK133" s="43"/>
      <c r="ACL133" s="43"/>
      <c r="ACM133" s="43"/>
      <c r="ACN133" s="43"/>
      <c r="ACO133" s="43"/>
      <c r="ACP133" s="43"/>
      <c r="ACQ133" s="43"/>
      <c r="ACR133" s="43"/>
      <c r="ACS133" s="43"/>
      <c r="ACT133" s="43"/>
      <c r="ACU133" s="43"/>
      <c r="ACV133" s="43"/>
      <c r="ACW133" s="43"/>
      <c r="ACX133" s="43"/>
      <c r="ACY133" s="43"/>
      <c r="ACZ133" s="43"/>
      <c r="ADA133" s="43"/>
      <c r="ADB133" s="43"/>
      <c r="ADC133" s="43"/>
      <c r="ADD133" s="43"/>
      <c r="ADE133" s="43"/>
      <c r="ADF133" s="43"/>
      <c r="ADG133" s="43"/>
      <c r="ADH133" s="43"/>
      <c r="ADI133" s="43"/>
      <c r="ADJ133" s="43"/>
      <c r="ADK133" s="43"/>
      <c r="ADL133" s="43"/>
      <c r="ADM133" s="43"/>
      <c r="ADN133" s="43"/>
      <c r="ADO133" s="43"/>
      <c r="ADP133" s="43"/>
      <c r="ADQ133" s="43"/>
      <c r="ADR133" s="43"/>
      <c r="ADS133" s="43"/>
      <c r="ADT133" s="43"/>
      <c r="ADU133" s="43"/>
      <c r="ADV133" s="43"/>
      <c r="ADW133" s="43"/>
      <c r="ADX133" s="43"/>
      <c r="ADY133" s="43"/>
      <c r="ADZ133" s="43"/>
      <c r="AEA133" s="43"/>
      <c r="AEB133" s="43"/>
      <c r="AEC133" s="43"/>
      <c r="AED133" s="43"/>
      <c r="AEE133" s="43"/>
      <c r="AEF133" s="43"/>
      <c r="AEG133" s="43"/>
      <c r="AEH133" s="43"/>
      <c r="AEI133" s="43"/>
      <c r="AEJ133" s="43"/>
      <c r="AEK133" s="43"/>
      <c r="AEL133" s="43"/>
      <c r="AEM133" s="43"/>
      <c r="AEN133" s="43"/>
      <c r="AEO133" s="43"/>
      <c r="AEP133" s="43"/>
      <c r="AEQ133" s="43"/>
      <c r="AER133" s="43"/>
      <c r="AES133" s="43"/>
      <c r="AET133" s="43"/>
      <c r="AEU133" s="43"/>
      <c r="AEV133" s="43"/>
      <c r="AEW133" s="43"/>
      <c r="AEX133" s="43"/>
      <c r="AEY133" s="43"/>
      <c r="AEZ133" s="43"/>
      <c r="AFA133" s="43"/>
      <c r="AFB133" s="43"/>
      <c r="AFC133" s="43"/>
      <c r="AFD133" s="43"/>
      <c r="AFE133" s="43"/>
      <c r="AFF133" s="43"/>
      <c r="AFG133" s="43"/>
      <c r="AFH133" s="43"/>
      <c r="AFI133" s="43"/>
      <c r="AFJ133" s="43"/>
      <c r="AFK133" s="43"/>
      <c r="AFL133" s="43"/>
      <c r="AFM133" s="43"/>
      <c r="AFN133" s="43"/>
      <c r="AFO133" s="43"/>
      <c r="AFP133" s="43"/>
      <c r="AFQ133" s="43"/>
      <c r="AFR133" s="43"/>
      <c r="AFS133" s="43"/>
      <c r="AFT133" s="43"/>
      <c r="AFU133" s="43"/>
      <c r="AFV133" s="43"/>
      <c r="AFW133" s="43"/>
      <c r="AFX133" s="43"/>
      <c r="AFY133" s="43"/>
      <c r="AFZ133" s="43"/>
      <c r="AGA133" s="43"/>
      <c r="AGB133" s="43"/>
      <c r="AGC133" s="43"/>
      <c r="AGD133" s="43"/>
      <c r="AGE133" s="43"/>
      <c r="AGF133" s="43"/>
      <c r="AGG133" s="43"/>
      <c r="AGH133" s="43"/>
      <c r="AGI133" s="43"/>
      <c r="AGJ133" s="43"/>
      <c r="AGK133" s="43"/>
      <c r="AGL133" s="43"/>
      <c r="AGM133" s="43"/>
      <c r="AGN133" s="43"/>
      <c r="AGO133" s="43"/>
      <c r="AGP133" s="43"/>
      <c r="AGQ133" s="43"/>
      <c r="AGR133" s="43"/>
      <c r="AGS133" s="43"/>
      <c r="AGT133" s="43"/>
      <c r="AGU133" s="43"/>
      <c r="AGV133" s="43"/>
      <c r="AGW133" s="43"/>
      <c r="AGX133" s="43"/>
      <c r="AGY133" s="43"/>
      <c r="AGZ133" s="43"/>
      <c r="AHA133" s="43"/>
      <c r="AHB133" s="43"/>
      <c r="AHC133" s="43"/>
      <c r="AHD133" s="43"/>
      <c r="AHE133" s="43"/>
      <c r="AHF133" s="43"/>
      <c r="AHG133" s="43"/>
      <c r="AHH133" s="43"/>
      <c r="AHI133" s="43"/>
      <c r="AHJ133" s="43"/>
      <c r="AHK133" s="43"/>
      <c r="AHL133" s="43"/>
      <c r="AHM133" s="43"/>
      <c r="AHN133" s="43"/>
      <c r="AHO133" s="43"/>
      <c r="AHP133" s="43"/>
      <c r="AHQ133" s="43"/>
      <c r="AHR133" s="43"/>
      <c r="AHS133" s="43"/>
      <c r="AHT133" s="43"/>
      <c r="AHU133" s="43"/>
      <c r="AHV133" s="43"/>
      <c r="AHW133" s="43"/>
      <c r="AHX133" s="43"/>
      <c r="AHY133" s="43"/>
      <c r="AHZ133" s="43"/>
      <c r="AIA133" s="43"/>
      <c r="AIB133" s="43"/>
      <c r="AIC133" s="43"/>
      <c r="AID133" s="43"/>
      <c r="AIE133" s="43"/>
      <c r="AIF133" s="43"/>
      <c r="AIG133" s="43"/>
      <c r="AIH133" s="43"/>
      <c r="AII133" s="43"/>
      <c r="AIJ133" s="43"/>
      <c r="AIK133" s="43"/>
      <c r="AIL133" s="43"/>
      <c r="AIM133" s="43"/>
      <c r="AIN133" s="43"/>
      <c r="AIO133" s="43"/>
      <c r="AIP133" s="43"/>
      <c r="AIQ133" s="43"/>
      <c r="AIR133" s="43"/>
      <c r="AIS133" s="43"/>
      <c r="AIT133" s="43"/>
      <c r="AIU133" s="43"/>
      <c r="AIV133" s="43"/>
      <c r="AIW133" s="43"/>
      <c r="AIX133" s="43"/>
      <c r="AIY133" s="43"/>
      <c r="AIZ133" s="43"/>
      <c r="AJA133" s="43"/>
      <c r="AJB133" s="43"/>
      <c r="AJC133" s="43"/>
      <c r="AJD133" s="43"/>
      <c r="AJE133" s="43"/>
      <c r="AJF133" s="43"/>
      <c r="AJG133" s="43"/>
      <c r="AJH133" s="43"/>
      <c r="AJI133" s="43"/>
      <c r="AJJ133" s="43"/>
      <c r="AJK133" s="43"/>
      <c r="AJL133" s="43"/>
      <c r="AJM133" s="43"/>
      <c r="AJN133" s="43"/>
      <c r="AJO133" s="43"/>
      <c r="AJP133" s="43"/>
      <c r="AJQ133" s="43"/>
      <c r="AJR133" s="43"/>
      <c r="AJS133" s="43"/>
      <c r="AJT133" s="43"/>
      <c r="AJU133" s="43"/>
      <c r="AJV133" s="43"/>
      <c r="AJW133" s="43"/>
      <c r="AJX133" s="43"/>
      <c r="AJY133" s="43"/>
      <c r="AJZ133" s="43"/>
      <c r="AKA133" s="43"/>
      <c r="AKB133" s="43"/>
      <c r="AKC133" s="43"/>
      <c r="AKD133" s="43"/>
      <c r="AKE133" s="43"/>
      <c r="AKF133" s="43"/>
      <c r="AKG133" s="43"/>
      <c r="AKH133" s="43"/>
      <c r="AKI133" s="43"/>
      <c r="AKJ133" s="43"/>
      <c r="AKK133" s="43"/>
      <c r="AKL133" s="43"/>
      <c r="AKM133" s="43"/>
      <c r="AKN133" s="43"/>
      <c r="AKO133" s="43"/>
      <c r="AKP133" s="43"/>
      <c r="AKQ133" s="43"/>
      <c r="AKR133" s="43"/>
      <c r="AKS133" s="43"/>
      <c r="AKT133" s="43"/>
      <c r="AKU133" s="43"/>
      <c r="AKV133" s="43"/>
      <c r="AKW133" s="43"/>
      <c r="AKX133" s="43"/>
      <c r="AKY133" s="43"/>
      <c r="AKZ133" s="43"/>
      <c r="ALA133" s="43"/>
      <c r="ALB133" s="43"/>
      <c r="ALC133" s="43"/>
      <c r="ALD133" s="43"/>
      <c r="ALE133" s="43"/>
      <c r="ALF133" s="43"/>
      <c r="ALG133" s="43"/>
      <c r="ALH133" s="43"/>
      <c r="ALI133" s="43"/>
      <c r="ALJ133" s="43"/>
      <c r="ALK133" s="43"/>
      <c r="ALL133" s="43"/>
      <c r="ALM133" s="43"/>
      <c r="ALN133" s="43"/>
      <c r="ALO133" s="43"/>
      <c r="ALP133" s="43"/>
      <c r="ALQ133" s="43"/>
      <c r="ALR133" s="43"/>
      <c r="ALS133" s="43"/>
      <c r="ALT133" s="43"/>
      <c r="ALU133" s="43"/>
      <c r="ALV133" s="43"/>
      <c r="ALW133" s="43"/>
      <c r="ALX133" s="43"/>
      <c r="ALY133" s="43"/>
      <c r="ALZ133" s="43"/>
      <c r="AMA133" s="43"/>
      <c r="AMB133" s="43"/>
      <c r="AMC133" s="43"/>
      <c r="AMD133" s="43"/>
      <c r="AME133" s="43"/>
      <c r="AMF133" s="43"/>
      <c r="AMG133" s="43"/>
      <c r="AMH133" s="43"/>
      <c r="AMI133" s="43"/>
    </row>
    <row r="134" spans="1:1023" ht="26.4" x14ac:dyDescent="0.3">
      <c r="A134" s="50" t="s">
        <v>228</v>
      </c>
      <c r="B134" s="54" t="s">
        <v>244</v>
      </c>
      <c r="C134" s="57" t="s">
        <v>245</v>
      </c>
      <c r="D134" s="53" t="s">
        <v>25</v>
      </c>
      <c r="E134" s="53">
        <v>1</v>
      </c>
      <c r="F134" s="58">
        <f>E134</f>
        <v>1</v>
      </c>
      <c r="G134" s="33"/>
      <c r="H134" s="34"/>
      <c r="I134" s="34"/>
      <c r="J134" s="34"/>
    </row>
    <row r="135" spans="1:1023" ht="18" customHeight="1" x14ac:dyDescent="0.3">
      <c r="A135" s="61"/>
      <c r="B135" s="61"/>
      <c r="C135" s="61"/>
      <c r="D135" s="61"/>
      <c r="E135" s="61"/>
      <c r="F135" s="61"/>
      <c r="G135" s="61"/>
      <c r="H135" s="61"/>
      <c r="I135" s="61"/>
      <c r="J135" s="61"/>
    </row>
    <row r="136" spans="1:1023" ht="12.75" customHeight="1" x14ac:dyDescent="0.3">
      <c r="A136" s="62" t="s">
        <v>101</v>
      </c>
      <c r="B136" s="62"/>
      <c r="C136" s="62"/>
      <c r="D136" s="62"/>
      <c r="E136" s="62"/>
      <c r="F136" s="62"/>
      <c r="G136" s="62"/>
      <c r="H136" s="62"/>
      <c r="I136" s="62"/>
      <c r="J136" s="62"/>
    </row>
    <row r="137" spans="1:1023" ht="26.4" customHeight="1" x14ac:dyDescent="0.3">
      <c r="A137" s="12" t="s">
        <v>14</v>
      </c>
      <c r="B137" s="39" t="s">
        <v>15</v>
      </c>
      <c r="C137" s="40" t="s">
        <v>16</v>
      </c>
      <c r="D137" s="40"/>
      <c r="E137" s="40"/>
      <c r="F137" s="40"/>
      <c r="G137" s="40"/>
      <c r="H137" s="40"/>
      <c r="I137" s="40"/>
      <c r="J137" s="40" t="s">
        <v>23</v>
      </c>
    </row>
    <row r="138" spans="1:1023" ht="12.75" customHeight="1" x14ac:dyDescent="0.3">
      <c r="A138" s="50" t="s">
        <v>229</v>
      </c>
      <c r="B138" s="35" t="s">
        <v>102</v>
      </c>
      <c r="C138" s="22" t="s">
        <v>103</v>
      </c>
      <c r="D138" s="6"/>
      <c r="E138" s="12"/>
      <c r="F138" s="12"/>
      <c r="G138" s="15" t="s">
        <v>26</v>
      </c>
      <c r="H138" s="12"/>
      <c r="I138" s="12"/>
      <c r="J138" s="34"/>
    </row>
    <row r="139" spans="1:1023" ht="66" x14ac:dyDescent="0.3">
      <c r="A139" s="50" t="s">
        <v>230</v>
      </c>
      <c r="B139" s="35" t="s">
        <v>104</v>
      </c>
      <c r="C139" s="22" t="s">
        <v>105</v>
      </c>
      <c r="D139" s="6"/>
      <c r="E139" s="12"/>
      <c r="F139" s="12"/>
      <c r="G139" s="12"/>
      <c r="H139" s="12"/>
      <c r="I139" s="12"/>
      <c r="J139" s="34"/>
    </row>
    <row r="140" spans="1:1023" x14ac:dyDescent="0.3">
      <c r="A140" s="50" t="s">
        <v>231</v>
      </c>
      <c r="B140" s="35" t="s">
        <v>106</v>
      </c>
      <c r="C140" s="22" t="s">
        <v>107</v>
      </c>
      <c r="D140" s="6"/>
      <c r="E140" s="12"/>
      <c r="F140" s="12"/>
      <c r="G140" s="15" t="s">
        <v>26</v>
      </c>
      <c r="H140" s="12"/>
      <c r="I140" s="12"/>
      <c r="J140" s="34"/>
    </row>
    <row r="141" spans="1:1023" ht="26.4" x14ac:dyDescent="0.3">
      <c r="A141" s="50" t="s">
        <v>232</v>
      </c>
      <c r="B141" s="35" t="s">
        <v>108</v>
      </c>
      <c r="C141" s="22" t="s">
        <v>109</v>
      </c>
      <c r="D141" s="6"/>
      <c r="E141" s="12"/>
      <c r="F141" s="12"/>
      <c r="G141" s="15" t="s">
        <v>37</v>
      </c>
      <c r="H141" s="12"/>
      <c r="I141" s="12"/>
      <c r="J141" s="34"/>
    </row>
    <row r="142" spans="1:1023" ht="39.6" x14ac:dyDescent="0.3">
      <c r="A142" s="50" t="s">
        <v>233</v>
      </c>
      <c r="B142" s="35" t="s">
        <v>110</v>
      </c>
      <c r="C142" s="22" t="s">
        <v>125</v>
      </c>
      <c r="D142" s="6"/>
      <c r="E142" s="12"/>
      <c r="F142" s="12"/>
      <c r="G142" s="15" t="s">
        <v>26</v>
      </c>
      <c r="H142" s="12"/>
      <c r="I142" s="12"/>
      <c r="J142" s="34"/>
    </row>
    <row r="143" spans="1:1023" ht="26.4" x14ac:dyDescent="0.3">
      <c r="A143" s="50" t="s">
        <v>234</v>
      </c>
      <c r="B143" s="35" t="s">
        <v>111</v>
      </c>
      <c r="C143" s="22" t="s">
        <v>112</v>
      </c>
      <c r="D143" s="6"/>
      <c r="E143" s="12"/>
      <c r="F143" s="12"/>
      <c r="G143" s="15" t="s">
        <v>26</v>
      </c>
      <c r="H143" s="12"/>
      <c r="I143" s="12"/>
      <c r="J143" s="34"/>
    </row>
  </sheetData>
  <mergeCells count="26">
    <mergeCell ref="A31:J31"/>
    <mergeCell ref="A60:J60"/>
    <mergeCell ref="A85:J85"/>
    <mergeCell ref="A13:E13"/>
    <mergeCell ref="F13:J13"/>
    <mergeCell ref="A14:J14"/>
    <mergeCell ref="A15:J15"/>
    <mergeCell ref="A16:J16"/>
    <mergeCell ref="A37:J37"/>
    <mergeCell ref="A46:J46"/>
    <mergeCell ref="A50:J50"/>
    <mergeCell ref="A51:J51"/>
    <mergeCell ref="A52:J52"/>
    <mergeCell ref="A67:J67"/>
    <mergeCell ref="A71:J71"/>
    <mergeCell ref="A75:J75"/>
    <mergeCell ref="A76:J76"/>
    <mergeCell ref="A77:J77"/>
    <mergeCell ref="A132:J132"/>
    <mergeCell ref="A135:J135"/>
    <mergeCell ref="A136:J136"/>
    <mergeCell ref="A92:J92"/>
    <mergeCell ref="A96:J96"/>
    <mergeCell ref="A100:J100"/>
    <mergeCell ref="A101:J101"/>
    <mergeCell ref="A102:J102"/>
  </mergeCells>
  <pageMargins left="0.23611111111111099" right="0.23611111111111099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Usr</cp:lastModifiedBy>
  <cp:revision>37</cp:revision>
  <dcterms:created xsi:type="dcterms:W3CDTF">2006-09-16T00:00:00Z</dcterms:created>
  <dcterms:modified xsi:type="dcterms:W3CDTF">2017-09-17T21:02:51Z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